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Лист1!$A$1:$D$60</definedName>
    <definedName name="Z_32216635_2854_489F_BBAB_F2B76D0146C3_.wvu.PrintArea" localSheetId="0" hidden="1">Лист1!$A$1:$D$60</definedName>
    <definedName name="Z_3E50465A_256D_4D4C_8EF8_0CD02C168ACE_.wvu.PrintArea" localSheetId="0" hidden="1">Лист1!$A$1:$D$60</definedName>
    <definedName name="Z_62D5EA09_D449_4A8B_81A6_BCB7529396EB_.wvu.PrintArea" localSheetId="0" hidden="1">Лист1!$A$1:$D$60</definedName>
    <definedName name="Z_73FFC128_DDF7_4D0D_90CD_A8570A6E56FA_.wvu.PrintArea" localSheetId="0" hidden="1">Лист1!$A$1:$D$60</definedName>
    <definedName name="Z_A955749D_75CF_4EEB_A629_A37A989ECDB8_.wvu.PrintArea" localSheetId="0" hidden="1">Лист1!$A$1:$D$60</definedName>
    <definedName name="Z_D574362E_AE35_4B88_B10E_048E34C4F751_.wvu.PrintArea" localSheetId="0" hidden="1">Лист1!$A$1:$D$60</definedName>
    <definedName name="Z_E86F1E4F_E5A4_49FE_AF31_E100082E2EB1_.wvu.PrintArea" localSheetId="0" hidden="1">Лист1!$A$1:$D$60</definedName>
    <definedName name="_xlnm.Print_Area" localSheetId="0">Лист1!$A$1:$D$60</definedName>
  </definedNames>
  <calcPr calcId="124519"/>
  <customWorkbookViews>
    <customWorkbookView name="musohranov - Личное представление" guid="{62D5EA09-D449-4A8B-81A6-BCB7529396EB}" mergeInterval="0" personalView="1" maximized="1" xWindow="1" yWindow="1" windowWidth="1920" windowHeight="850" activeSheetId="1"/>
    <customWorkbookView name="Kologrivova - Личное представление" guid="{A955749D-75CF-4EEB-A629-A37A989ECDB8}" mergeInterval="0" personalView="1" maximized="1" xWindow="-8" yWindow="-8" windowWidth="1936" windowHeight="1056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9" i="1"/>
  <c r="B26" l="1"/>
  <c r="C13"/>
  <c r="C26" s="1"/>
  <c r="D10" l="1"/>
  <c r="D11"/>
  <c r="D12"/>
  <c r="D14"/>
  <c r="D15"/>
  <c r="D16"/>
  <c r="D17"/>
  <c r="D18"/>
  <c r="D19"/>
  <c r="D20"/>
  <c r="D21"/>
  <c r="D22"/>
  <c r="D23"/>
  <c r="D24"/>
  <c r="D25"/>
  <c r="D9" l="1"/>
  <c r="D13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<sst xmlns="http://schemas.openxmlformats.org/spreadsheetml/2006/main" count="32" uniqueCount="32">
  <si>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</si>
  <si>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</si>
  <si>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</si>
  <si>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</si>
  <si>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</si>
  <si>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</si>
  <si>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</si>
  <si>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</si>
  <si>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</si>
  <si>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</si>
  <si>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</si>
  <si>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</si>
  <si>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</si>
  <si>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</si>
  <si>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</si>
  <si>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</si>
  <si>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</si>
  <si>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>Основные параметры бюджета ЗАТО Северск на 2020 год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</si>
  <si>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</si>
  <si>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</si>
  <si>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</si>
  <si>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</si>
  <si>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</si>
  <si>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</si>
  <si>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</si>
  <si>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</si>
  <si>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</si>
  <si>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</si>
  <si>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</si>
  <si>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 xml:space="preserve">      Здравоохранение</t>
  </si>
  <si>
    <t xml:space="preserve"> -111 452,42;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</si>
  <si>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   10.12.2019  </t>
    </r>
    <r>
      <rPr>
        <sz val="12"/>
        <color indexed="8"/>
        <rFont val="Times New Roman"/>
        <family val="1"/>
        <charset val="204"/>
      </rPr>
      <t xml:space="preserve">   </t>
    </r>
    <r>
      <rPr>
        <u/>
        <sz val="12"/>
        <color indexed="8"/>
        <rFont val="Times New Roman"/>
        <family val="1"/>
        <charset val="204"/>
      </rPr>
      <t xml:space="preserve">   № 58/1  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</si>
</sst>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1" xfId="2" applyFont="1" applyBorder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0" fontId="8" fillId="0" borderId="0" xfId="2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2" xfId="2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" fontId="3" fillId="0" borderId="3" xfId="0" applyNumberFormat="1" applyFont="1" applyFill="1" applyBorder="1"/>
    <xf numFmtId="4" fontId="3" fillId="0" borderId="2" xfId="0" applyNumberFormat="1" applyFont="1" applyFill="1" applyBorder="1"/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7" fillId="0" borderId="2" xfId="0" applyFont="1" applyBorder="1" applyAlignment="1"/>
    <xf numFmtId="0" fontId="3" fillId="0" borderId="0" xfId="2" applyFont="1" applyAlignment="1">
      <alignment horizontal="center" wrapText="1"/>
    </xf>
    <xf numFmtId="0" fontId="7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26" Type="http://schemas.openxmlformats.org/officeDocument/2006/relationships/revisionLog" Target="revisionLog12.xml"/><Relationship Id="rId21" Type="http://schemas.openxmlformats.org/officeDocument/2006/relationships/revisionLog" Target="revisionLog3.xml"/><Relationship Id="rId34" Type="http://schemas.openxmlformats.org/officeDocument/2006/relationships/revisionLog" Target="revisionLog7.xml"/><Relationship Id="rId17" Type="http://schemas.openxmlformats.org/officeDocument/2006/relationships/revisionLog" Target="revisionLog111.xml"/><Relationship Id="rId25" Type="http://schemas.openxmlformats.org/officeDocument/2006/relationships/revisionLog" Target="revisionLog121.xml"/><Relationship Id="rId33" Type="http://schemas.openxmlformats.org/officeDocument/2006/relationships/revisionLog" Target="revisionLog6.xml"/><Relationship Id="rId16" Type="http://schemas.openxmlformats.org/officeDocument/2006/relationships/revisionLog" Target="revisionLog1111.xml"/><Relationship Id="rId20" Type="http://schemas.openxmlformats.org/officeDocument/2006/relationships/revisionLog" Target="revisionLog2.xml"/><Relationship Id="rId29" Type="http://schemas.openxmlformats.org/officeDocument/2006/relationships/revisionLog" Target="revisionLog13.xml"/><Relationship Id="rId24" Type="http://schemas.openxmlformats.org/officeDocument/2006/relationships/revisionLog" Target="revisionLog1211.xml"/><Relationship Id="rId32" Type="http://schemas.openxmlformats.org/officeDocument/2006/relationships/revisionLog" Target="revisionLog14.xml"/><Relationship Id="rId37" Type="http://schemas.openxmlformats.org/officeDocument/2006/relationships/revisionLog" Target="revisionLog1.xml"/><Relationship Id="rId23" Type="http://schemas.openxmlformats.org/officeDocument/2006/relationships/revisionLog" Target="revisionLog5.xml"/><Relationship Id="rId28" Type="http://schemas.openxmlformats.org/officeDocument/2006/relationships/revisionLog" Target="revisionLog131.xml"/><Relationship Id="rId36" Type="http://schemas.openxmlformats.org/officeDocument/2006/relationships/revisionLog" Target="revisionLog9.xml"/><Relationship Id="rId19" Type="http://schemas.openxmlformats.org/officeDocument/2006/relationships/revisionLog" Target="revisionLog12111.xml"/><Relationship Id="rId31" Type="http://schemas.openxmlformats.org/officeDocument/2006/relationships/revisionLog" Target="revisionLog141.xml"/><Relationship Id="rId22" Type="http://schemas.openxmlformats.org/officeDocument/2006/relationships/revisionLog" Target="revisionLog4.xml"/><Relationship Id="rId27" Type="http://schemas.openxmlformats.org/officeDocument/2006/relationships/revisionLog" Target="revisionLog1311.xml"/><Relationship Id="rId30" Type="http://schemas.openxmlformats.org/officeDocument/2006/relationships/revisionLog" Target="revisionLog1411.xml"/><Relationship Id="rId35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guid="{5A63FCCC-2ED4-4F0F-984E-F03015BFE0F5}" diskRevisions="1" revisionId="182" version="27">
  <header guid="{F69451C8-EDA5-4121-A3C5-D5FD79FB5BB1}" dateTime="2020-11-27T15:43:16" maxSheetId="4" userName="Чумакова С.А." r:id="rId16" minRId="105" maxRId="135">
    <sheetIdMap count="3">
      <sheetId val="1"/>
      <sheetId val="2"/>
      <sheetId val="3"/>
    </sheetIdMap>
  </header>
  <header guid="{EEDD84DB-3AD7-4447-9E65-B35567C9FBA2}" dateTime="2020-11-27T15:45:09" maxSheetId="4" userName="Чумакова С.А." r:id="rId17" minRId="136" maxRId="149">
    <sheetIdMap count="3">
      <sheetId val="1"/>
      <sheetId val="2"/>
      <sheetId val="3"/>
    </sheetIdMap>
  </header>
  <header guid="{D1E97C4F-D113-4594-97EE-30112708F3E4}" dateTime="2020-11-27T15:45:17" maxSheetId="4" userName="Чумакова С.А." r:id="rId18">
    <sheetIdMap count="3">
      <sheetId val="1"/>
      <sheetId val="2"/>
      <sheetId val="3"/>
    </sheetIdMap>
  </header>
  <header guid="{17BD9E04-8AD1-4705-A83C-3BF26E33FDAC}" dateTime="2020-11-27T15:45:26" maxSheetId="4" userName="Чумакова С.А." r:id="rId19">
    <sheetIdMap count="3">
      <sheetId val="1"/>
      <sheetId val="2"/>
      <sheetId val="3"/>
    </sheetIdMap>
  </header>
  <header guid="{A30CC1D0-0F03-4FF9-BECD-E4B13FF5AA5C}" dateTime="2020-11-27T15:58:10" maxSheetId="4" userName="Кириллова О.Н." r:id="rId20">
    <sheetIdMap count="3">
      <sheetId val="1"/>
      <sheetId val="2"/>
      <sheetId val="3"/>
    </sheetIdMap>
  </header>
  <header guid="{6E0D9342-718F-4B0D-B92F-6B1359C18326}" dateTime="2020-11-27T16:53:33" maxSheetId="4" userName="Парфененко А.В." r:id="rId21" minRId="153" maxRId="158">
    <sheetIdMap count="3">
      <sheetId val="1"/>
      <sheetId val="2"/>
      <sheetId val="3"/>
    </sheetIdMap>
  </header>
  <header guid="{88EF6559-242F-4957-B839-83BF5F82FC94}" dateTime="2020-11-27T16:53:47" maxSheetId="4" userName="Парфененко А.В." r:id="rId22">
    <sheetIdMap count="3">
      <sheetId val="1"/>
      <sheetId val="2"/>
      <sheetId val="3"/>
    </sheetIdMap>
  </header>
  <header guid="{AC548D7A-C93B-4763-B774-79668738277B}" dateTime="2020-11-28T11:29:49" maxSheetId="4" userName="Кириллова О.Н." r:id="rId23" minRId="159">
    <sheetIdMap count="3">
      <sheetId val="1"/>
      <sheetId val="2"/>
      <sheetId val="3"/>
    </sheetIdMap>
  </header>
  <header guid="{0F8B7763-403D-4D6D-BAFC-55BF215E9D6F}" dateTime="2020-11-28T11:53:17" maxSheetId="4" userName="Петухова И.В." r:id="rId24">
    <sheetIdMap count="3">
      <sheetId val="1"/>
      <sheetId val="2"/>
      <sheetId val="3"/>
    </sheetIdMap>
  </header>
  <header guid="{DFBC1998-ABA5-4871-B129-03D1C059C2D7}" dateTime="2020-11-28T11:54:01" maxSheetId="4" userName="Аникина И.А." r:id="rId25" minRId="161">
    <sheetIdMap count="3">
      <sheetId val="1"/>
      <sheetId val="2"/>
      <sheetId val="3"/>
    </sheetIdMap>
  </header>
  <header guid="{F9E91A13-6491-4717-8A9A-A67B38EDBBC3}" dateTime="2020-11-28T11:54:15" maxSheetId="4" userName="Аникина И.А." r:id="rId26" minRId="163">
    <sheetIdMap count="3">
      <sheetId val="1"/>
      <sheetId val="2"/>
      <sheetId val="3"/>
    </sheetIdMap>
  </header>
  <header guid="{5D0718B5-287D-4766-9534-7FCC2B5F78E0}" dateTime="2020-11-28T11:57:44" maxSheetId="4" userName="Аникина И.А." r:id="rId27" minRId="164" maxRId="165">
    <sheetIdMap count="3">
      <sheetId val="1"/>
      <sheetId val="2"/>
      <sheetId val="3"/>
    </sheetIdMap>
  </header>
  <header guid="{3F927534-359B-4B5E-B107-0BDE9245DCA2}" dateTime="2020-11-28T11:57:52" maxSheetId="4" userName="Аникина И.А." r:id="rId28">
    <sheetIdMap count="3">
      <sheetId val="1"/>
      <sheetId val="2"/>
      <sheetId val="3"/>
    </sheetIdMap>
  </header>
  <header guid="{FE8D3BCF-E185-49CA-A3D5-1CFE959E6B04}" dateTime="2020-11-28T13:22:29" maxSheetId="4" userName="Аникина И.А." r:id="rId29">
    <sheetIdMap count="3">
      <sheetId val="1"/>
      <sheetId val="2"/>
      <sheetId val="3"/>
    </sheetIdMap>
  </header>
  <header guid="{1E01DB33-D30C-454C-B63E-0D0296BBAAC0}" dateTime="2020-12-09T13:29:43" maxSheetId="4" userName="Чумакова С.А." r:id="rId30">
    <sheetIdMap count="3">
      <sheetId val="1"/>
      <sheetId val="2"/>
      <sheetId val="3"/>
    </sheetIdMap>
  </header>
  <header guid="{F19CB5DC-5FF8-4154-BC3A-69FE9DF89BFB}" dateTime="2020-12-09T13:31:14" maxSheetId="4" userName="Чумакова С.А." r:id="rId31" minRId="169" maxRId="174">
    <sheetIdMap count="3">
      <sheetId val="1"/>
      <sheetId val="2"/>
      <sheetId val="3"/>
    </sheetIdMap>
  </header>
  <header guid="{01DE2CC3-FE63-4A28-AC95-8D3192276001}" dateTime="2020-12-09T13:35:18" maxSheetId="4" userName="Чумакова С.А." r:id="rId32" minRId="175" maxRId="178">
    <sheetIdMap count="3">
      <sheetId val="1"/>
      <sheetId val="2"/>
      <sheetId val="3"/>
    </sheetIdMap>
  </header>
  <header guid="{6D27722E-6DAF-45AB-9041-A084382E5169}" dateTime="2020-12-09T14:54:27" maxSheetId="4" userName="Парфененко А.В." r:id="rId33" minRId="179">
    <sheetIdMap count="3">
      <sheetId val="1"/>
      <sheetId val="2"/>
      <sheetId val="3"/>
    </sheetIdMap>
  </header>
  <header guid="{19F15C07-5D84-477D-86CD-663EFD46BC72}" dateTime="2020-12-09T14:54:45" maxSheetId="4" userName="Парфененко А.В." r:id="rId34">
    <sheetIdMap count="3">
      <sheetId val="1"/>
      <sheetId val="2"/>
      <sheetId val="3"/>
    </sheetIdMap>
  </header>
  <header guid="{1B241F23-0162-4174-89A1-43EC20A7309F}" dateTime="2020-12-10T16:09:09" maxSheetId="4" userName="Kologrivova" r:id="rId35">
    <sheetIdMap count="3">
      <sheetId val="1"/>
      <sheetId val="2"/>
      <sheetId val="3"/>
    </sheetIdMap>
  </header>
  <header guid="{463A11AF-5A6B-4C8A-AEC0-8BB7C7CBAF10}" dateTime="2020-12-10T16:30:22" maxSheetId="4" userName="Кириллова О.Н." r:id="rId36">
    <sheetIdMap count="3">
      <sheetId val="1"/>
      <sheetId val="2"/>
      <sheetId val="3"/>
    </sheetIdMap>
  </header>
  <header guid="{5A63FCCC-2ED4-4F0F-984E-F03015BFE0F5}" dateTime="2020-12-16T09:02:57" maxSheetId="4" userName="musohranov" r:id="rId3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62D5EA09_D449_4A8B_81A6_BCB7529396EB_.wvu.PrintArea" hidden="1" oldHidden="1">
    <formula>Лист1!$A$1:$D$60</formula>
  </rdn>
  <rcv guid="{62D5EA09-D449-4A8B-81A6-BCB7529396E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Лист1!$A$1:$D$58</formula>
    <oldFormula>Лист1!$A$1:$D$58</oldFormula>
  </rdn>
  <rcv guid="{E86F1E4F-E5A4-49FE-AF31-E100082E2EB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36" sId="1" odxf="1" dxf="1" numFmtId="4">
    <nc r="C14">
      <v>-1450.82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37" sId="1" odxf="1" dxf="1" numFmtId="4">
    <nc r="C15">
      <v>-39.47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38" sId="1" odxf="1" dxf="1" numFmtId="4">
    <nc r="C16">
      <v>100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39" sId="1" odxf="1" dxf="1" numFmtId="4">
    <nc r="C17">
      <v>7763.41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0" sId="1" odxf="1" dxf="1" numFmtId="4">
    <nc r="C18">
      <v>1183.95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1" sId="1" odxf="1" dxf="1" numFmtId="4">
    <nc r="C19">
      <v>0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2" sId="1" odxf="1" dxf="1" numFmtId="4">
    <nc r="C20">
      <v>-3076.2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3" sId="1" odxf="1" dxf="1" numFmtId="4">
    <nc r="C21">
      <v>3444.35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4" sId="1" odxf="1" dxf="1" numFmtId="4">
    <nc r="C22">
      <v>700.25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5" sId="1" odxf="1" dxf="1" numFmtId="4">
    <nc r="C23">
      <v>14145.47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6" sId="1" odxf="1" dxf="1" numFmtId="4">
    <nc r="C24">
      <v>-785.09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7" sId="1" odxf="1" dxf="1" numFmtId="4">
    <nc r="C25">
      <v>0</v>
    </nc>
    <odxf>
      <font>
        <sz val="12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</ndxf>
  </rcc>
  <rcc rId="148" sId="1">
    <nc r="C13">
      <f>SUM(C14:C25)</f>
    </nc>
  </rcc>
  <rfmt sheetId="1" sqref="C13:D25">
    <dxf>
      <fill>
        <patternFill>
          <bgColor theme="0"/>
        </patternFill>
      </fill>
    </dxf>
  </rfmt>
  <rcc rId="149" sId="1" numFmtId="4">
    <oc r="B26">
      <v>-70829.06</v>
    </oc>
    <nc r="B26">
      <f>B9-B13</f>
    </nc>
  </rcc>
  <rfmt sheetId="1" sqref="D26" start="0" length="2147483647">
    <dxf>
      <font>
        <color rgb="FFC00000"/>
      </font>
    </dxf>
  </rfmt>
  <rfmt sheetId="1" sqref="D26" start="0" length="2147483647">
    <dxf>
      <font>
        <color theme="1"/>
      </font>
    </dxf>
  </rfmt>
</revisions>
</file>

<file path=xl/revisions/revisionLog1111.xml><?xml version="1.0" encoding="utf-8"?>
<revisions xmlns="http://schemas.openxmlformats.org/spreadsheetml/2006/main" xmlns:r="http://schemas.openxmlformats.org/officeDocument/2006/relationships">
  <rcc rId="105" sId="1" numFmtId="4">
    <oc r="B9">
      <f>SUM(B10:B12)</f>
    </oc>
    <nc r="B9">
      <v>4703247.46</v>
    </nc>
  </rcc>
  <rcc rId="106" sId="1" numFmtId="4">
    <oc r="B12">
      <v>3212039.43</v>
    </oc>
    <nc r="B12">
      <v>3564104.62</v>
    </nc>
  </rcc>
  <rcc rId="107" sId="1" numFmtId="4">
    <oc r="B13">
      <f>SUM(B14:B25)</f>
    </oc>
    <nc r="B13">
      <v>4774076.5200000005</v>
    </nc>
  </rcc>
  <rcc rId="108" sId="1" numFmtId="4">
    <oc r="B14">
      <v>358169.74</v>
    </oc>
    <nc r="B14">
      <v>364337.05</v>
    </nc>
  </rcc>
  <rcc rId="109" sId="1" numFmtId="4">
    <oc r="B16">
      <v>25968.22</v>
    </oc>
    <nc r="B16">
      <v>26003.9</v>
    </nc>
  </rcc>
  <rcc rId="110" sId="1" numFmtId="4">
    <oc r="B17">
      <v>526955.85</v>
    </oc>
    <nc r="B17">
      <v>559474.94999999995</v>
    </nc>
  </rcc>
  <rcc rId="111" sId="1" numFmtId="4">
    <oc r="B18">
      <v>332570.46999999997</v>
    </oc>
    <nc r="B18">
      <v>350466.55</v>
    </nc>
  </rcc>
  <rcc rId="112" sId="1" numFmtId="4">
    <oc r="B19">
      <v>300.10000000000002</v>
    </oc>
    <nc r="B19">
      <v>199.20000000000002</v>
    </nc>
  </rcc>
  <rcc rId="113" sId="1" numFmtId="4">
    <oc r="B20">
      <v>2401896.0099999998</v>
    </oc>
    <nc r="B20">
      <v>2666030.9</v>
    </nc>
  </rcc>
  <rcc rId="114" sId="1" numFmtId="4">
    <oc r="B21">
      <v>409238.4</v>
    </oc>
    <nc r="B21">
      <v>412606.9</v>
    </nc>
  </rcc>
  <rcc rId="115" sId="1" numFmtId="4">
    <nc r="B22">
      <v>8442.51</v>
    </nc>
  </rcc>
  <rcc rId="116" sId="1" numFmtId="4">
    <oc r="B23">
      <v>110829</v>
    </oc>
    <nc r="B23">
      <v>112752.88</v>
    </nc>
  </rcc>
  <rcc rId="117" sId="1" numFmtId="4">
    <oc r="B24">
      <v>239285.11</v>
    </oc>
    <nc r="B24">
      <v>256963.25</v>
    </nc>
  </rcc>
  <rcc rId="118" sId="1">
    <oc r="C9">
      <f>SUM(C10:C12)</f>
    </oc>
    <nc r="C9"/>
  </rcc>
  <rcc rId="119" sId="1" numFmtId="4">
    <oc r="C10">
      <v>0</v>
    </oc>
    <nc r="C10"/>
  </rcc>
  <rcc rId="120" sId="1" numFmtId="4">
    <oc r="C11">
      <v>0</v>
    </oc>
    <nc r="C11"/>
  </rcc>
  <rcc rId="121" sId="1" numFmtId="4">
    <oc r="C12">
      <v>352065.19</v>
    </oc>
    <nc r="C12"/>
  </rcc>
  <rcc rId="122" sId="1">
    <oc r="C13">
      <f>SUM(C14:C25)</f>
    </oc>
    <nc r="C13"/>
  </rcc>
  <rcc rId="123" sId="1" numFmtId="4">
    <oc r="C14">
      <v>6167.31</v>
    </oc>
    <nc r="C14"/>
  </rcc>
  <rcc rId="124" sId="1" numFmtId="4">
    <oc r="C15">
      <v>0</v>
    </oc>
    <nc r="C15"/>
  </rcc>
  <rcc rId="125" sId="1" numFmtId="4">
    <oc r="C16">
      <v>35.68</v>
    </oc>
    <nc r="C16"/>
  </rcc>
  <rcc rId="126" sId="1" numFmtId="4">
    <oc r="C17">
      <v>32519.1</v>
    </oc>
    <nc r="C17"/>
  </rcc>
  <rcc rId="127" sId="1" numFmtId="4">
    <oc r="C18">
      <v>17896.080000000002</v>
    </oc>
    <nc r="C18"/>
  </rcc>
  <rcc rId="128" sId="1" numFmtId="4">
    <oc r="C19">
      <v>-100.9</v>
    </oc>
    <nc r="C19"/>
  </rcc>
  <rcc rId="129" sId="1" numFmtId="4">
    <oc r="C20">
      <v>264134.89</v>
    </oc>
    <nc r="C20"/>
  </rcc>
  <rcc rId="130" sId="1" numFmtId="4">
    <oc r="C21">
      <v>3368.5</v>
    </oc>
    <nc r="C21"/>
  </rcc>
  <rcc rId="131" sId="1" numFmtId="4">
    <oc r="C22">
      <v>8442.51</v>
    </oc>
    <nc r="C22"/>
  </rcc>
  <rcc rId="132" sId="1" numFmtId="4">
    <oc r="C23">
      <v>1923.88</v>
    </oc>
    <nc r="C23"/>
  </rcc>
  <rcc rId="133" sId="1" numFmtId="4">
    <oc r="C24">
      <v>17678.14</v>
    </oc>
    <nc r="C24"/>
  </rcc>
  <rcc rId="134" sId="1" numFmtId="4">
    <oc r="C25">
      <v>0</v>
    </oc>
    <nc r="C25"/>
  </rcc>
  <rcc rId="135" sId="1" numFmtId="4">
    <oc r="B26">
      <f>B9-B13</f>
    </oc>
    <nc r="B26">
      <v>-70829.06</v>
    </nc>
  </rcc>
  <rfmt sheetId="1" sqref="C9:D25">
    <dxf>
      <fill>
        <patternFill>
          <bgColor rgb="FFFFFF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cc rId="163" sId="1">
    <o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10.12.2019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№ 58/1  </t>
        </r>
      </is>
    </oc>
    <n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10.12.2019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58/1   </t>
        </r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C3" start="0" length="0">
    <dxf>
      <font>
        <sz val="12"/>
        <color indexed="8"/>
        <name val="Times New Roman"/>
        <scheme val="none"/>
      </font>
    </dxf>
  </rfmt>
  <rcc rId="161" sId="1">
    <oc r="C3" t="inlineStr">
      <is>
        <r>
          <rPr>
            <u/>
            <sz val="12"/>
            <color indexed="8"/>
            <rFont val="Times New Roman"/>
            <family val="1"/>
            <charset val="204"/>
          </rPr>
          <t>от  10.12.2019</t>
        </r>
        <r>
          <rPr>
            <sz val="12"/>
            <color indexed="8"/>
            <rFont val="Times New Roman"/>
            <family val="1"/>
            <charset val="204"/>
          </rPr>
          <t xml:space="preserve">  </t>
        </r>
        <r>
          <rPr>
            <u/>
            <sz val="12"/>
            <color indexed="8"/>
            <rFont val="Times New Roman"/>
            <family val="1"/>
            <charset val="204"/>
          </rPr>
          <t>№ 58/1</t>
        </r>
      </is>
    </oc>
    <n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10.12.2019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№ 58/1  </t>
        </r>
      </is>
    </nc>
  </rcc>
  <rdn rId="0" localSheetId="1" customView="1" name="Z_73FFC128_DDF7_4D0D_90CD_A8570A6E56FA_.wvu.PrintArea" hidden="1" oldHidden="1">
    <formula>Лист1!$A$1:$D$58</formula>
  </rdn>
  <rcv guid="{73FFC128-DDF7-4D0D-90CD-A8570A6E56F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C3" start="0" length="0">
    <dxf>
      <font>
        <sz val="12"/>
        <color indexed="8"/>
        <name val="Times New Roman"/>
        <scheme val="none"/>
      </font>
    </dxf>
  </rfmt>
  <rdn rId="0" localSheetId="1" customView="1" name="Z_32216635_2854_489F_BBAB_F2B76D0146C3_.wvu.PrintArea" hidden="1" oldHidden="1">
    <formula>Лист1!$A$1:$D$58</formula>
  </rdn>
  <rcv guid="{32216635-2854-489F-BBAB-F2B76D0146C3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Лист1!$A$1:$D$58</formula>
    <oldFormula>Лист1!$A$1:$D$58</oldFormula>
  </rdn>
  <rcv guid="{E86F1E4F-E5A4-49FE-AF31-E100082E2EB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3FFC128-DDF7-4D0D-90CD-A8570A6E56FA}" action="delete"/>
  <rdn rId="0" localSheetId="1" customView="1" name="Z_73FFC128_DDF7_4D0D_90CD_A8570A6E56FA_.wvu.PrintArea" hidden="1" oldHidden="1">
    <formula>Лист1!$A$1:$D$60</formula>
    <oldFormula>Лист1!$A$1:$D$60</oldFormula>
  </rdn>
  <rcv guid="{73FFC128-DDF7-4D0D-90CD-A8570A6E56F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3FFC128-DDF7-4D0D-90CD-A8570A6E56FA}" action="delete"/>
  <rdn rId="0" localSheetId="1" customView="1" name="Z_73FFC128_DDF7_4D0D_90CD_A8570A6E56FA_.wvu.PrintArea" hidden="1" oldHidden="1">
    <formula>Лист1!$A$1:$D$60</formula>
    <oldFormula>Лист1!$A$1:$D$60</oldFormula>
  </rdn>
  <rcv guid="{73FFC128-DDF7-4D0D-90CD-A8570A6E56F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rc rId="164" sId="1" ref="A53:XFD55" action="insertRow"/>
  <rrc rId="165" sId="1" ref="A53:XFD53" action="deleteRow">
    <rfmt sheetId="1" xfDxf="1" sqref="A53:XFD53" start="0" length="0">
      <dxf>
        <font>
          <name val="Times New Roman"/>
          <scheme val="none"/>
        </font>
      </dxf>
    </rfmt>
  </rrc>
  <rcv guid="{73FFC128-DDF7-4D0D-90CD-A8570A6E56FA}" action="delete"/>
  <rdn rId="0" localSheetId="1" customView="1" name="Z_73FFC128_DDF7_4D0D_90CD_A8570A6E56FA_.wvu.PrintArea" hidden="1" oldHidden="1">
    <formula>Лист1!$A$1:$D$60</formula>
    <oldFormula>Лист1!$A$1:$D$60</oldFormula>
  </rdn>
  <rcv guid="{73FFC128-DDF7-4D0D-90CD-A8570A6E56F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75" sId="1">
    <oc r="H16">
      <v>1000</v>
    </oc>
    <nc r="H16"/>
  </rcc>
  <rcc rId="176" sId="1">
    <oc r="E26">
      <f>D9-D13</f>
    </oc>
    <nc r="E26"/>
  </rcc>
  <rcc rId="177" sId="1" numFmtId="4">
    <oc r="C20">
      <v>-4576.7207500000004</v>
    </oc>
    <nc r="C20">
      <v>-4576.72</v>
    </nc>
  </rcc>
  <rfmt sheetId="1" sqref="B13:C26">
    <dxf>
      <fill>
        <patternFill patternType="none">
          <bgColor auto="1"/>
        </patternFill>
      </fill>
    </dxf>
  </rfmt>
  <rcc rId="178" sId="1" numFmtId="4">
    <oc r="C23">
      <v>13943.974560000001</v>
    </oc>
    <nc r="C23">
      <v>13943.98</v>
    </nc>
  </rcc>
  <rfmt sheetId="1" sqref="D13:D26">
    <dxf>
      <fill>
        <patternFill patternType="none">
          <bgColor auto="1"/>
        </patternFill>
      </fill>
    </dxf>
  </rfmt>
  <rfmt sheetId="1" sqref="D26" start="0" length="2147483647">
    <dxf>
      <font>
        <color rgb="FFFF0000"/>
      </font>
    </dxf>
  </rfmt>
  <rfmt sheetId="1" sqref="C26" start="0" length="2147483647">
    <dxf>
      <font>
        <color rgb="FFFF0000"/>
      </font>
    </dxf>
  </rfmt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C1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1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16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17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18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19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0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1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2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3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fmt sheetId="1" sqref="C2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</dxf>
  </rfmt>
  <rcc rId="169" sId="1">
    <nc r="H16">
      <v>1000</v>
    </nc>
  </rcc>
  <rcc rId="170" sId="1" numFmtId="4">
    <oc r="C14">
      <v>-1450.82</v>
    </oc>
    <nc r="C14">
      <v>-1687.83</v>
    </nc>
  </rcc>
  <rcc rId="171" sId="1" numFmtId="4">
    <oc r="C20">
      <v>-3076.2</v>
    </oc>
    <nc r="C20">
      <v>-4576.7207500000004</v>
    </nc>
  </rcc>
  <rcc rId="172" sId="1" numFmtId="4">
    <oc r="C21">
      <v>3444.35</v>
    </oc>
    <nc r="C21">
      <v>3454.35</v>
    </nc>
  </rcc>
  <rcc rId="173" sId="1" numFmtId="4">
    <oc r="C23">
      <v>14145.47</v>
    </oc>
    <nc r="C23">
      <v>13943.974560000001</v>
    </nc>
  </rcc>
  <rcc rId="174" sId="1" numFmtId="4">
    <oc r="C18">
      <v>1183.95</v>
    </oc>
    <nc r="C18">
      <v>3753.13</v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1" sqref="B9:D26">
    <dxf>
      <fill>
        <patternFill>
          <bgColor rgb="FFFFFF0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Times New Roman"/>
        <scheme val="none"/>
      </font>
    </dxf>
  </rfmt>
  <rcv guid="{D574362E-AE35-4B88-B10E-048E34C4F751}" action="delete"/>
  <rdn rId="0" localSheetId="1" customView="1" name="Z_D574362E_AE35_4B88_B10E_048E34C4F751_.wvu.PrintArea" hidden="1" oldHidden="1">
    <formula>Лист1!$A$1:$D$58</formula>
    <oldFormula>Лист1!$A$1:$D$58</oldFormula>
  </rdn>
  <rcv guid="{D574362E-AE35-4B88-B10E-048E34C4F75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" start="0" length="0">
    <dxf>
      <fill>
        <patternFill>
          <bgColor theme="0"/>
        </patternFill>
      </fill>
    </dxf>
  </rfmt>
  <rcc rId="153" sId="1" numFmtId="4">
    <nc r="C9">
      <f>SUM(C10:C12)</f>
    </nc>
  </rcc>
  <rcc rId="154" sId="1">
    <oc r="D9">
      <f>SUM(D10:D12)</f>
    </oc>
    <nc r="D9">
      <f>SUM(D10:D12)</f>
    </nc>
  </rcc>
  <rcc rId="155" sId="1" numFmtId="4">
    <nc r="C10">
      <v>-193.72</v>
    </nc>
  </rcc>
  <rcc rId="156" sId="1" numFmtId="4">
    <nc r="C11">
      <v>-31185.599999999999</v>
    </nc>
  </rcc>
  <rcc rId="157" sId="1" numFmtId="4">
    <nc r="C12">
      <v>12741.81</v>
    </nc>
  </rcc>
  <rfmt sheetId="1" sqref="D26">
    <dxf>
      <numFmt numFmtId="4" formatCode="#,##0.00"/>
    </dxf>
  </rfmt>
  <rcc rId="158" sId="1">
    <oc r="D26" t="inlineStr">
      <is>
        <t>-70 829,06;</t>
      </is>
    </oc>
    <nc r="D26">
      <f>D9-D13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:D12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" sId="1">
    <oc r="D26">
      <f>D9-D13</f>
    </oc>
    <nc r="D26" t="inlineStr">
      <is>
        <t xml:space="preserve"> -111 452,42;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" sId="1" numFmtId="4">
    <oc r="C12">
      <v>12741.81</v>
    </oc>
    <nc r="C12">
      <v>13381.97</v>
    </nc>
  </rcc>
  <rfmt sheetId="1" sqref="B9:D12">
    <dxf>
      <fill>
        <patternFill>
          <bgColor theme="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6:D26" start="0" length="2147483647">
    <dxf>
      <font>
        <color auto="1"/>
      </font>
    </dxf>
  </rfmt>
  <rcv guid="{2B313891-F272-42D9-83D8-5421D6879659}" action="delete"/>
  <rdn rId="0" localSheetId="1" customView="1" name="Z_2B313891_F272_42D9_83D8_5421D6879659_.wvu.PrintArea" hidden="1" oldHidden="1">
    <formula>Лист1!$A$1:$D$60</formula>
    <oldFormula>Лист1!$A$1:$D$60</oldFormula>
  </rdn>
  <rcv guid="{2B313891-F272-42D9-83D8-5421D687965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55749D-75CF-4EEB-A629-A37A989ECDB8}" action="delete"/>
  <rdn rId="0" localSheetId="1" customView="1" name="Z_A955749D_75CF_4EEB_A629_A37A989ECDB8_.wvu.PrintArea" hidden="1" oldHidden="1">
    <formula>Лист1!$A$1:$D$60</formula>
    <oldFormula>Лист1!$A$1:$D$60</oldFormula>
  </rdn>
  <rcv guid="{A955749D-75CF-4EEB-A629-A37A989ECDB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60"/>
  <sheetViews>
    <sheetView tabSelected="1" view="pageBreakPreview" zoomScaleSheetLayoutView="100" workbookViewId="0">
      <selection activeCell="A4" sqref="A4"/>
    </sheetView>
  </sheetViews>
  <sheetFormatPr defaultColWidth="8.85546875" defaultRowHeight="15"/>
  <cols>
    <col min="1" max="1" width="71.42578125" style="7" customWidth="1"/>
    <col min="2" max="2" width="16.28515625" style="7" customWidth="1"/>
    <col min="3" max="3" width="14.5703125" style="7" customWidth="1"/>
    <col min="4" max="4" width="18" style="7" customWidth="1"/>
    <col min="5" max="5" width="10.7109375" style="7" bestFit="1" customWidth="1"/>
    <col min="6" max="16384" width="8.85546875" style="7"/>
  </cols>
  <sheetData>
    <row r="1" spans="1:4" ht="15.75">
      <c r="A1" s="25" t="s">
        <v>24</v>
      </c>
      <c r="B1" s="25"/>
      <c r="C1" s="6" t="s">
        <v>28</v>
      </c>
    </row>
    <row r="2" spans="1:4" ht="15" customHeight="1">
      <c r="A2" s="25"/>
      <c r="B2" s="25"/>
      <c r="C2" s="6" t="s">
        <v>27</v>
      </c>
    </row>
    <row r="3" spans="1:4" ht="15.75">
      <c r="A3" s="25" t="s">
        <v>25</v>
      </c>
      <c r="B3" s="25"/>
      <c r="C3" s="11" t="s">
        <v>31</v>
      </c>
    </row>
    <row r="5" spans="1:4" ht="15.75">
      <c r="A5" s="28" t="s">
        <v>17</v>
      </c>
      <c r="B5" s="28"/>
      <c r="C5" s="29"/>
      <c r="D5" s="29"/>
    </row>
    <row r="6" spans="1:4" ht="15.75">
      <c r="A6" s="22"/>
      <c r="B6" s="22"/>
    </row>
    <row r="7" spans="1:4" ht="62.25" customHeight="1">
      <c r="A7" s="23" t="s">
        <v>0</v>
      </c>
      <c r="B7" s="3" t="s">
        <v>21</v>
      </c>
      <c r="C7" s="4" t="s">
        <v>23</v>
      </c>
      <c r="D7" s="5" t="s">
        <v>26</v>
      </c>
    </row>
    <row r="8" spans="1:4" ht="15.75" customHeight="1">
      <c r="A8" s="24"/>
      <c r="B8" s="26" t="s">
        <v>1</v>
      </c>
      <c r="C8" s="27"/>
      <c r="D8" s="27"/>
    </row>
    <row r="9" spans="1:4" ht="19.5" customHeight="1">
      <c r="A9" s="1" t="s">
        <v>2</v>
      </c>
      <c r="B9" s="17">
        <v>4703247.46</v>
      </c>
      <c r="C9" s="17">
        <f>SUM(C10:C12)</f>
        <v>-17997.349999999999</v>
      </c>
      <c r="D9" s="17">
        <f>SUM(D10:D12)</f>
        <v>4685250.1100000003</v>
      </c>
    </row>
    <row r="10" spans="1:4" ht="18" customHeight="1">
      <c r="A10" s="1" t="s">
        <v>3</v>
      </c>
      <c r="B10" s="18">
        <v>991541.78</v>
      </c>
      <c r="C10" s="19">
        <v>-193.72</v>
      </c>
      <c r="D10" s="18">
        <f>B10+C10</f>
        <v>991348.06</v>
      </c>
    </row>
    <row r="11" spans="1:4" ht="18" customHeight="1">
      <c r="A11" s="1" t="s">
        <v>4</v>
      </c>
      <c r="B11" s="18">
        <v>147601.06</v>
      </c>
      <c r="C11" s="19">
        <v>-31185.599999999999</v>
      </c>
      <c r="D11" s="18">
        <f>B11+C11</f>
        <v>116415.45999999999</v>
      </c>
    </row>
    <row r="12" spans="1:4" ht="18" customHeight="1">
      <c r="A12" s="1" t="s">
        <v>5</v>
      </c>
      <c r="B12" s="18">
        <v>3564104.62</v>
      </c>
      <c r="C12" s="19">
        <v>13381.97</v>
      </c>
      <c r="D12" s="18">
        <f>B12+C12</f>
        <v>3577486.5900000003</v>
      </c>
    </row>
    <row r="13" spans="1:4" ht="19.5" customHeight="1">
      <c r="A13" s="1" t="s">
        <v>6</v>
      </c>
      <c r="B13" s="12">
        <v>4774076.5200000005</v>
      </c>
      <c r="C13" s="13">
        <f>SUM(C14:C25)</f>
        <v>22626.01</v>
      </c>
      <c r="D13" s="13">
        <f>B13+C13</f>
        <v>4796702.53</v>
      </c>
    </row>
    <row r="14" spans="1:4" ht="17.25" customHeight="1">
      <c r="A14" s="1" t="s">
        <v>7</v>
      </c>
      <c r="B14" s="14">
        <v>364337.05</v>
      </c>
      <c r="C14" s="20">
        <v>-1687.83</v>
      </c>
      <c r="D14" s="13">
        <f t="shared" ref="D14:D25" si="0">B14+C14</f>
        <v>362649.22</v>
      </c>
    </row>
    <row r="15" spans="1:4" ht="17.25" customHeight="1">
      <c r="A15" s="1" t="s">
        <v>8</v>
      </c>
      <c r="B15" s="15">
        <v>79.11</v>
      </c>
      <c r="C15" s="21">
        <v>-39.47</v>
      </c>
      <c r="D15" s="13">
        <f t="shared" si="0"/>
        <v>39.64</v>
      </c>
    </row>
    <row r="16" spans="1:4" ht="19.5" customHeight="1">
      <c r="A16" s="1" t="s">
        <v>18</v>
      </c>
      <c r="B16" s="15">
        <v>26003.9</v>
      </c>
      <c r="C16" s="21">
        <v>100</v>
      </c>
      <c r="D16" s="13">
        <f t="shared" si="0"/>
        <v>26103.9</v>
      </c>
    </row>
    <row r="17" spans="1:5" ht="17.25" customHeight="1">
      <c r="A17" s="1" t="s">
        <v>9</v>
      </c>
      <c r="B17" s="15">
        <v>559474.94999999995</v>
      </c>
      <c r="C17" s="21">
        <v>7763.41</v>
      </c>
      <c r="D17" s="13">
        <f>B17+C17</f>
        <v>567238.36</v>
      </c>
    </row>
    <row r="18" spans="1:5" ht="17.25" customHeight="1">
      <c r="A18" s="1" t="s">
        <v>10</v>
      </c>
      <c r="B18" s="15">
        <v>350466.55</v>
      </c>
      <c r="C18" s="21">
        <v>3753.13</v>
      </c>
      <c r="D18" s="13">
        <f t="shared" si="0"/>
        <v>354219.68</v>
      </c>
    </row>
    <row r="19" spans="1:5" ht="17.25" customHeight="1">
      <c r="A19" s="1" t="s">
        <v>19</v>
      </c>
      <c r="B19" s="15">
        <v>199.20000000000002</v>
      </c>
      <c r="C19" s="21">
        <v>0</v>
      </c>
      <c r="D19" s="13">
        <f t="shared" si="0"/>
        <v>199.20000000000002</v>
      </c>
    </row>
    <row r="20" spans="1:5" ht="17.25" customHeight="1">
      <c r="A20" s="1" t="s">
        <v>11</v>
      </c>
      <c r="B20" s="15">
        <v>2666030.9</v>
      </c>
      <c r="C20" s="21">
        <v>-4576.72</v>
      </c>
      <c r="D20" s="13">
        <f t="shared" si="0"/>
        <v>2661454.1799999997</v>
      </c>
    </row>
    <row r="21" spans="1:5" ht="17.25" customHeight="1">
      <c r="A21" s="1" t="s">
        <v>12</v>
      </c>
      <c r="B21" s="15">
        <v>412606.9</v>
      </c>
      <c r="C21" s="21">
        <v>3454.35</v>
      </c>
      <c r="D21" s="13">
        <f t="shared" si="0"/>
        <v>416061.25</v>
      </c>
    </row>
    <row r="22" spans="1:5" ht="17.25" customHeight="1">
      <c r="A22" s="1" t="s">
        <v>29</v>
      </c>
      <c r="B22" s="15">
        <v>8442.51</v>
      </c>
      <c r="C22" s="21">
        <v>700.25</v>
      </c>
      <c r="D22" s="13">
        <f t="shared" si="0"/>
        <v>9142.76</v>
      </c>
    </row>
    <row r="23" spans="1:5" ht="17.25" customHeight="1">
      <c r="A23" s="1" t="s">
        <v>13</v>
      </c>
      <c r="B23" s="15">
        <v>112752.88</v>
      </c>
      <c r="C23" s="21">
        <v>13943.98</v>
      </c>
      <c r="D23" s="13">
        <f t="shared" si="0"/>
        <v>126696.86</v>
      </c>
    </row>
    <row r="24" spans="1:5" ht="17.25" customHeight="1">
      <c r="A24" s="1" t="s">
        <v>14</v>
      </c>
      <c r="B24" s="15">
        <v>256963.25</v>
      </c>
      <c r="C24" s="21">
        <v>-785.09</v>
      </c>
      <c r="D24" s="13">
        <f t="shared" si="0"/>
        <v>256178.16</v>
      </c>
    </row>
    <row r="25" spans="1:5" ht="17.25" customHeight="1">
      <c r="A25" s="1" t="s">
        <v>15</v>
      </c>
      <c r="B25" s="15">
        <v>16719.32</v>
      </c>
      <c r="C25" s="21">
        <v>0</v>
      </c>
      <c r="D25" s="13">
        <f t="shared" si="0"/>
        <v>16719.32</v>
      </c>
    </row>
    <row r="26" spans="1:5" ht="19.5" customHeight="1">
      <c r="A26" s="1" t="s">
        <v>16</v>
      </c>
      <c r="B26" s="16">
        <f>B9-B13</f>
        <v>-70829.060000000522</v>
      </c>
      <c r="C26" s="16">
        <f>C9-C13</f>
        <v>-40623.360000000001</v>
      </c>
      <c r="D26" s="16" t="s">
        <v>30</v>
      </c>
      <c r="E26" s="8"/>
    </row>
    <row r="43" spans="2:2">
      <c r="B43" s="9"/>
    </row>
    <row r="44" spans="2:2">
      <c r="B44" s="9"/>
    </row>
    <row r="58" spans="1:1" ht="15.75">
      <c r="A58" s="10" t="s">
        <v>22</v>
      </c>
    </row>
    <row r="59" spans="1:1" ht="15.75">
      <c r="A59" s="10" t="s">
        <v>20</v>
      </c>
    </row>
    <row r="60" spans="1:1" ht="15.75">
      <c r="A60" s="2"/>
    </row>
  </sheetData>
  <customSheetViews>
    <customSheetView guid="{62D5EA09-D449-4A8B-81A6-BCB7529396EB}" showPageBreaks="1" printArea="1" view="pageBreakPreview">
      <selection activeCell="A4" sqref="A4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Header>&amp;C&amp;"Times New Roman,обычный"&amp;12&amp;P</oddHeader>
      </headerFooter>
    </customSheetView>
    <customSheetView guid="{A955749D-75CF-4EEB-A629-A37A989ECDB8}" showPageBreaks="1" printArea="1" view="pageBreakPreview">
      <selection activeCell="A46" sqref="A4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Footer>&amp;R&amp;"Times New Roman,обычный"&amp;12&amp;P</oddFooter>
      </headerFooter>
    </customSheetView>
    <customSheetView guid="{D574362E-AE35-4B88-B10E-048E34C4F751}" showPageBreaks="1" printArea="1" view="pageBreakPreview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E86F1E4F-E5A4-49FE-AF31-E100082E2EB1}" showPageBreaks="1" printArea="1" view="pageBreakPreview">
      <selection activeCell="H8" sqref="H8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Footer>&amp;R&amp;"Times New Roman,обычный"&amp;12&amp;P</oddFooter>
      </headerFooter>
    </customSheetView>
    <customSheetView guid="{2B313891-F272-42D9-83D8-5421D6879659}" showPageBreaks="1" printArea="1" view="pageBreakPreview">
      <selection activeCell="C26" sqref="C26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Header>&amp;C&amp;"Times New Roman,обычный"&amp;12&amp;P</oddHead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9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62D5EA09-D449-4A8B-81A6-BCB7529396EB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62D5EA09-D449-4A8B-81A6-BCB7529396EB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musohranov</cp:lastModifiedBy>
  <cp:lastPrinted>2020-12-10T09:29:32Z</cp:lastPrinted>
  <dcterms:created xsi:type="dcterms:W3CDTF">2019-10-19T09:16:02Z</dcterms:created>
  <dcterms:modified xsi:type="dcterms:W3CDTF">2020-12-16T02:02:57Z</dcterms:modified>
</cp:coreProperties>
</file>