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2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Z_1D52D72E_49DD_4D96_975D_EFF84E6233C6_.wvu.PrintArea" localSheetId="0" hidden="1">Лист1!$A$1:$G$52</definedName>
    <definedName name="Z_83A71A4C_6BEE_459A_945D_A61810604F86_.wvu.PrintArea" localSheetId="0" hidden="1">Лист1!$A$1:$G$52</definedName>
    <definedName name="Z_8D73DDEA_910D_4CB5_8A29_B1169237D94C_.wvu.PrintArea" localSheetId="0" hidden="1">Лист1!$A$1:$G$52</definedName>
    <definedName name="Z_9170742B_D994_4859_85C8_33AFD7F64E79_.wvu.PrintArea" localSheetId="0" hidden="1">Лист1!$A$1:$G$52</definedName>
    <definedName name="Z_CC994014_49F9_44CF_A9B7_94A6E8A5DC6D_.wvu.PrintArea" localSheetId="0" hidden="1">Лист1!$A$1:$G$52</definedName>
    <definedName name="Z_E7AD5D9B_9F3C_40C2_BEB0_E27A6ADA91A2_.wvu.PrintArea" localSheetId="0" hidden="1">Лист1!$A$1:$G$52</definedName>
    <definedName name="Z_F4975BFC_57F2_47D0_BB0F_5A76595FB041_.wvu.PrintArea" localSheetId="0" hidden="1">Лист1!$A$1:$G$52</definedName>
    <definedName name="_xlnm.Print_Area" localSheetId="0">Лист1!$A$1:$G$52</definedName>
  </definedNames>
  <calcPr calcId="124519"/>
  <customWorkbookViews>
    <customWorkbookView name="musohranov - Личное представление" guid="{F4975BFC-57F2-47D0-BB0F-5A76595FB041}" mergeInterval="0" personalView="1" maximized="1" xWindow="1" yWindow="1" windowWidth="1920" windowHeight="850" activeSheetId="1"/>
    <customWorkbookView name="Kologrivova - Личное представление" guid="{1D52D72E-49DD-4D96-975D-EFF84E6233C6}" mergeInterval="0" personalView="1" maximized="1" xWindow="-8" yWindow="-8" windowWidth="1936" windowHeight="1056" activeSheetId="1"/>
    <customWorkbookView name="Чумакова С.А. - Личное представление" guid="{E7AD5D9B-9F3C-40C2-BEB0-E27A6ADA91A2}" mergeInterval="0" personalView="1" maximized="1" xWindow="1" yWindow="1" windowWidth="1916" windowHeight="849" activeSheetId="1"/>
    <customWorkbookView name="Шурыгина С.В. - Личное представление" guid="{9170742B-D994-4859-85C8-33AFD7F64E79}" mergeInterval="0" personalView="1" maximized="1" xWindow="1" yWindow="1" windowWidth="1916" windowHeight="802" activeSheetId="1"/>
    <customWorkbookView name="Парфененко А.В. - Личное представление" guid="{CC994014-49F9-44CF-A9B7-94A6E8A5DC6D}" mergeInterval="0" personalView="1" maximized="1" xWindow="-8" yWindow="-8" windowWidth="1936" windowHeight="1056" activeSheetId="1"/>
    <customWorkbookView name="Кириллова О.Н. - Личное представление" guid="{8D73DDEA-910D-4CB5-8A29-B1169237D94C}" mergeInterval="0" personalView="1" maximized="1" xWindow="-9" yWindow="-9" windowWidth="1938" windowHeight="1050" activeSheetId="1"/>
    <customWorkbookView name="Аникина И.А. - Личное представление" guid="{83A71A4C-6BEE-459A-945D-A61810604F86}" mergeInterval="0" personalView="1" maximized="1" xWindow="1" yWindow="1" windowWidth="1916" windowHeight="849" activeSheetId="1"/>
  </customWorkbookViews>
</workbook>
</file>

<file path=xl/calcChain.xml><?xml version="1.0" encoding="utf-8"?>
<calcChain xmlns="http://schemas.openxmlformats.org/spreadsheetml/2006/main">
  <c r="E9" i="1"/>
  <c r="E25" s="1"/>
  <c r="F9"/>
  <c r="C9"/>
  <c r="B9"/>
  <c r="B25" s="1"/>
  <c r="F13"/>
  <c r="C13"/>
  <c r="D13" s="1"/>
  <c r="C25" l="1"/>
  <c r="F25"/>
  <c r="D10"/>
  <c r="G10"/>
  <c r="D11"/>
  <c r="G11"/>
  <c r="D12"/>
  <c r="G12"/>
  <c r="G13"/>
  <c r="D14"/>
  <c r="G14"/>
  <c r="D15"/>
  <c r="G15"/>
  <c r="D16"/>
  <c r="G16"/>
  <c r="D17"/>
  <c r="G17"/>
  <c r="D18"/>
  <c r="G18"/>
  <c r="D19"/>
  <c r="G19"/>
  <c r="D20"/>
  <c r="G20"/>
  <c r="D21"/>
  <c r="G21"/>
  <c r="D22"/>
  <c r="G22"/>
  <c r="D23"/>
  <c r="G23"/>
  <c r="D24"/>
  <c r="G24"/>
  <c r="G9" l="1"/>
  <c r="D9"/>
  <c r="D25" s="1"/>
</calcChain>
</file>

<file path=xl/sharedStrings.xml><?xml version="1.0" encoding="utf-8"?>
<sst xmlns="http://schemas.openxmlformats.org/spreadsheetml/2006/main" count="32" uniqueCount="31">
  <si>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</si>
  <si>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</si>
  <si>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</si>
  <si>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</si>
  <si>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</si>
  <si>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</si>
  <si>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</si>
  <si>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</si>
  <si>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</si>
  <si>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</si>
  <si>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</si>
  <si>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</si>
  <si>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</si>
  <si>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</si>
  <si>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</si>
  <si>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</si>
  <si>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</si>
  <si>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</si>
  <si>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</si>
  <si>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>Приложение 5.1</t>
  </si>
  <si>
    <t>77 38 60</t>
  </si>
  <si>
    <t>Утверждено                             на 2021 год</t>
  </si>
  <si>
    <t>Утверждено                           на 2022 год</t>
  </si>
  <si>
    <t xml:space="preserve">Основные параметры бюджета ЗАТО Северск на плановый период 2021 и 2022 годов  </t>
  </si>
  <si>
    <t>к Решению Думы ЗАТО Северск</t>
  </si>
  <si>
    <t xml:space="preserve">Кириллова Ольга Николаевна </t>
  </si>
  <si>
    <t>Изменение</t>
  </si>
  <si>
    <t>Утверждено
на 2022 год 
(с учетом изменений)</t>
  </si>
  <si>
    <t>Утверждено
на 2021 год 
(с учетом изменений)</t>
  </si>
  <si>
    <t>0,00;</t>
  </si>
  <si>
    <r>
      <t xml:space="preserve">от </t>
    </r>
    <r>
      <rPr>
        <u/>
        <sz val="12"/>
        <color indexed="8"/>
        <rFont val="Times New Roman"/>
        <family val="1"/>
        <charset val="204"/>
      </rPr>
      <t xml:space="preserve">   10.12.2019  </t>
    </r>
    <r>
      <rPr>
        <sz val="12"/>
        <color indexed="8"/>
        <rFont val="Times New Roman"/>
        <family val="1"/>
        <charset val="204"/>
      </rPr>
      <t xml:space="preserve">   </t>
    </r>
    <r>
      <rPr>
        <u/>
        <sz val="12"/>
        <color indexed="8"/>
        <rFont val="Times New Roman"/>
        <family val="1"/>
        <charset val="204"/>
      </rPr>
      <t xml:space="preserve">   № 58/1   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</si>
</sst>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3" fillId="0" borderId="0" xfId="2" applyFont="1"/>
    <xf numFmtId="0" fontId="3" fillId="0" borderId="1" xfId="2" applyFont="1" applyBorder="1" applyAlignment="1">
      <alignment vertical="center" wrapText="1"/>
    </xf>
    <xf numFmtId="0" fontId="3" fillId="0" borderId="0" xfId="2" applyFont="1" applyBorder="1" applyAlignment="1">
      <alignment horizontal="right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" fontId="3" fillId="0" borderId="2" xfId="3" applyNumberFormat="1" applyFont="1" applyFill="1" applyBorder="1" applyAlignment="1">
      <alignment horizontal="right" vertical="center"/>
    </xf>
    <xf numFmtId="4" fontId="4" fillId="0" borderId="2" xfId="3" applyNumberFormat="1" applyFont="1" applyFill="1" applyBorder="1" applyAlignment="1">
      <alignment horizontal="right" vertical="center"/>
    </xf>
    <xf numFmtId="4" fontId="3" fillId="0" borderId="2" xfId="2" applyNumberFormat="1" applyFont="1" applyFill="1" applyBorder="1" applyAlignment="1">
      <alignment horizontal="right" vertical="center" wrapText="1"/>
    </xf>
    <xf numFmtId="49" fontId="3" fillId="0" borderId="2" xfId="2" applyNumberFormat="1" applyFont="1" applyFill="1" applyBorder="1" applyAlignment="1">
      <alignment horizontal="right" vertical="center" wrapText="1"/>
    </xf>
    <xf numFmtId="4" fontId="3" fillId="2" borderId="2" xfId="2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7" fillId="0" borderId="0" xfId="2" applyFont="1"/>
    <xf numFmtId="0" fontId="8" fillId="0" borderId="0" xfId="0" applyFont="1"/>
    <xf numFmtId="0" fontId="9" fillId="0" borderId="0" xfId="0" applyFont="1"/>
    <xf numFmtId="4" fontId="3" fillId="0" borderId="3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3" fillId="0" borderId="0" xfId="0" applyFont="1" applyAlignment="1">
      <alignment vertical="center"/>
    </xf>
    <xf numFmtId="0" fontId="3" fillId="0" borderId="4" xfId="2" applyFont="1" applyBorder="1" applyAlignment="1">
      <alignment horizontal="right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/>
    <xf numFmtId="0" fontId="3" fillId="0" borderId="0" xfId="2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1.xml"/><Relationship Id="rId18" Type="http://schemas.openxmlformats.org/officeDocument/2006/relationships/revisionLog" Target="revisionLog12.xml"/><Relationship Id="rId21" Type="http://schemas.openxmlformats.org/officeDocument/2006/relationships/revisionLog" Target="revisionLog13.xml"/><Relationship Id="rId12" Type="http://schemas.openxmlformats.org/officeDocument/2006/relationships/revisionLog" Target="revisionLog111.xml"/><Relationship Id="rId17" Type="http://schemas.openxmlformats.org/officeDocument/2006/relationships/revisionLog" Target="revisionLog121.xml"/><Relationship Id="rId25" Type="http://schemas.openxmlformats.org/officeDocument/2006/relationships/revisionLog" Target="revisionLog1.xml"/><Relationship Id="rId16" Type="http://schemas.openxmlformats.org/officeDocument/2006/relationships/revisionLog" Target="revisionLog2.xml"/><Relationship Id="rId20" Type="http://schemas.openxmlformats.org/officeDocument/2006/relationships/revisionLog" Target="revisionLog131.xml"/><Relationship Id="rId24" Type="http://schemas.openxmlformats.org/officeDocument/2006/relationships/revisionLog" Target="revisionLog5.xml"/><Relationship Id="rId15" Type="http://schemas.openxmlformats.org/officeDocument/2006/relationships/revisionLog" Target="revisionLog1211.xml"/><Relationship Id="rId23" Type="http://schemas.openxmlformats.org/officeDocument/2006/relationships/revisionLog" Target="revisionLog4.xml"/><Relationship Id="rId19" Type="http://schemas.openxmlformats.org/officeDocument/2006/relationships/revisionLog" Target="revisionLog1311.xml"/><Relationship Id="rId14" Type="http://schemas.openxmlformats.org/officeDocument/2006/relationships/revisionLog" Target="revisionLog12111.xml"/><Relationship Id="rId22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guid="{52B5F54F-70D8-4980-9D4A-891370861BEE}" diskRevisions="1" revisionId="282" version="17">
  <header guid="{40022A5A-EDBF-4F3D-A3B4-B62F23033268}" dateTime="2020-11-27T15:48:45" maxSheetId="4" userName="Чумакова С.А." r:id="rId12" minRId="144" maxRId="180">
    <sheetIdMap count="3">
      <sheetId val="1"/>
      <sheetId val="2"/>
      <sheetId val="3"/>
    </sheetIdMap>
  </header>
  <header guid="{A183FF56-D5EA-4D97-81FA-EB00A3EB7C7F}" dateTime="2020-11-27T15:49:47" maxSheetId="4" userName="Чумакова С.А." r:id="rId13">
    <sheetIdMap count="3">
      <sheetId val="1"/>
      <sheetId val="2"/>
      <sheetId val="3"/>
    </sheetIdMap>
  </header>
  <header guid="{130B0F67-7339-4254-8A99-C348B0710DC3}" dateTime="2020-11-27T16:32:33" maxSheetId="4" userName="Чумакова С.А." r:id="rId14" minRId="181">
    <sheetIdMap count="3">
      <sheetId val="1"/>
      <sheetId val="2"/>
      <sheetId val="3"/>
    </sheetIdMap>
  </header>
  <header guid="{C3CDE719-2234-43C8-802C-1BDD71C3F777}" dateTime="2020-11-27T16:36:26" maxSheetId="4" userName="Чумакова С.А." r:id="rId15">
    <sheetIdMap count="3">
      <sheetId val="1"/>
      <sheetId val="2"/>
      <sheetId val="3"/>
    </sheetIdMap>
  </header>
  <header guid="{205525F7-AF5F-4060-A9FA-387CFE260DB6}" dateTime="2020-11-28T10:58:39" maxSheetId="4" userName="Парфененко А.В." r:id="rId16" minRId="182" maxRId="190">
    <sheetIdMap count="3">
      <sheetId val="1"/>
      <sheetId val="2"/>
      <sheetId val="3"/>
    </sheetIdMap>
  </header>
  <header guid="{E52EDE6E-64B9-4955-BD22-42F40B7EB765}" dateTime="2020-11-28T11:58:27" maxSheetId="4" userName="Аникина И.А." r:id="rId17" minRId="191">
    <sheetIdMap count="3">
      <sheetId val="1"/>
      <sheetId val="2"/>
      <sheetId val="3"/>
    </sheetIdMap>
  </header>
  <header guid="{CC9AE03C-8B55-44EC-89FB-78EEC6BF0DD8}" dateTime="2020-11-28T12:00:07" maxSheetId="4" userName="Аникина И.А." r:id="rId18" minRId="193" maxRId="196">
    <sheetIdMap count="3">
      <sheetId val="1"/>
      <sheetId val="2"/>
      <sheetId val="3"/>
    </sheetIdMap>
  </header>
  <header guid="{83B830DD-FF73-4793-8015-5F0EE22CE89A}" dateTime="2020-12-01T08:24:26" maxSheetId="4" userName="Аникина И.А." r:id="rId19">
    <sheetIdMap count="3">
      <sheetId val="1"/>
      <sheetId val="2"/>
      <sheetId val="3"/>
    </sheetIdMap>
  </header>
  <header guid="{3C7EA778-E729-4DAA-BBE4-63344CF6DEFB}" dateTime="2020-12-09T13:39:32" maxSheetId="4" userName="Чумакова С.А." r:id="rId20" minRId="199" maxRId="278">
    <sheetIdMap count="3">
      <sheetId val="1"/>
      <sheetId val="2"/>
      <sheetId val="3"/>
    </sheetIdMap>
  </header>
  <header guid="{A1A1AAF9-0B05-424E-BF65-FC7B3B56C9D6}" dateTime="2020-12-09T13:39:41" maxSheetId="4" userName="Чумакова С.А." r:id="rId21">
    <sheetIdMap count="3">
      <sheetId val="1"/>
      <sheetId val="2"/>
      <sheetId val="3"/>
    </sheetIdMap>
  </header>
  <header guid="{3068D8C1-268F-4385-9160-3A0215FE19BE}" dateTime="2020-12-09T17:23:45" maxSheetId="4" userName="Парфененко А.В." r:id="rId22">
    <sheetIdMap count="3">
      <sheetId val="1"/>
      <sheetId val="2"/>
      <sheetId val="3"/>
    </sheetIdMap>
  </header>
  <header guid="{74628680-DC91-488F-966C-345EEE6B596D}" dateTime="2020-12-10T16:10:20" maxSheetId="4" userName="Kologrivova" r:id="rId23">
    <sheetIdMap count="3">
      <sheetId val="1"/>
      <sheetId val="2"/>
      <sheetId val="3"/>
    </sheetIdMap>
  </header>
  <header guid="{242AD4BF-FE1B-4034-9632-3FF1AAE1DA92}" dateTime="2020-12-10T16:31:11" maxSheetId="4" userName="Кириллова О.Н." r:id="rId24">
    <sheetIdMap count="3">
      <sheetId val="1"/>
      <sheetId val="2"/>
      <sheetId val="3"/>
    </sheetIdMap>
  </header>
  <header guid="{52B5F54F-70D8-4980-9D4A-891370861BEE}" dateTime="2020-12-16T09:04:39" maxSheetId="4" userName="musohranov" r:id="rId2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dn rId="0" localSheetId="1" customView="1" name="Z_F4975BFC_57F2_47D0_BB0F_5A76595FB041_.wvu.PrintArea" hidden="1" oldHidden="1">
    <formula>Лист1!$A$1:$G$52</formula>
  </rdn>
  <rcv guid="{F4975BFC-57F2-47D0-BB0F-5A76595FB041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fmt sheetId="1" sqref="C9:C12">
    <dxf>
      <fill>
        <patternFill>
          <bgColor rgb="FFFFFF00"/>
        </patternFill>
      </fill>
    </dxf>
  </rfmt>
  <rfmt sheetId="1" sqref="F9:F12">
    <dxf>
      <fill>
        <patternFill>
          <bgColor rgb="FFFFFF00"/>
        </patternFill>
      </fill>
    </dxf>
  </rfmt>
  <rfmt sheetId="1" sqref="E13" start="0" length="2147483647">
    <dxf>
      <font>
        <color theme="1"/>
      </font>
    </dxf>
  </rfmt>
</revisions>
</file>

<file path=xl/revisions/revisionLog111.xml><?xml version="1.0" encoding="utf-8"?>
<revisions xmlns="http://schemas.openxmlformats.org/spreadsheetml/2006/main" xmlns:r="http://schemas.openxmlformats.org/officeDocument/2006/relationships">
  <rcc rId="144" sId="1" numFmtId="4">
    <oc r="B9">
      <f>SUM(B10:B12)</f>
    </oc>
    <nc r="B9">
      <v>3750057.21</v>
    </nc>
  </rcc>
  <rcc rId="145" sId="1" numFmtId="4">
    <oc r="B12">
      <v>2417754.1</v>
    </oc>
    <nc r="B12">
      <v>2623983.2800000003</v>
    </nc>
  </rcc>
  <rcc rId="146" sId="1" numFmtId="4">
    <oc r="B13">
      <v>3543828.03</v>
    </oc>
    <nc r="B13">
      <v>3750057.21</v>
    </nc>
  </rcc>
  <rcc rId="147" sId="1" numFmtId="4">
    <oc r="B17">
      <v>451128.68</v>
    </oc>
    <nc r="B17">
      <v>459020.44</v>
    </nc>
  </rcc>
  <rcc rId="148" sId="1" numFmtId="4">
    <oc r="B18">
      <v>156722.65</v>
    </oc>
    <nc r="B18">
      <v>148830.88999999998</v>
    </nc>
  </rcc>
  <rcc rId="149" sId="1" numFmtId="4">
    <oc r="B20">
      <v>2102281.86</v>
    </oc>
    <nc r="B20">
      <v>2308510.98</v>
    </nc>
  </rcc>
  <rcc rId="150" sId="1" numFmtId="4">
    <oc r="B21">
      <v>213318.8</v>
    </oc>
    <nc r="B21">
      <v>213318.86</v>
    </nc>
  </rcc>
  <rcc rId="151" sId="1">
    <oc r="C9">
      <f>SUM(C10:C12)</f>
    </oc>
    <nc r="C9"/>
  </rcc>
  <rcc rId="152" sId="1" numFmtId="4">
    <oc r="C10">
      <v>0</v>
    </oc>
    <nc r="C10"/>
  </rcc>
  <rcc rId="153" sId="1" numFmtId="4">
    <oc r="C11">
      <v>0</v>
    </oc>
    <nc r="C11"/>
  </rcc>
  <rcc rId="154" sId="1" numFmtId="4">
    <oc r="C12">
      <v>206229.18</v>
    </oc>
    <nc r="C12"/>
  </rcc>
  <rcc rId="155" sId="1" numFmtId="4">
    <oc r="E9">
      <f>SUM(E10:E12)</f>
    </oc>
    <nc r="E9">
      <v>3572961.77</v>
    </nc>
  </rcc>
  <rcc rId="156" sId="1" numFmtId="4">
    <oc r="E12">
      <v>2381532.91</v>
    </oc>
    <nc r="E12">
      <v>2454181.19</v>
    </nc>
  </rcc>
  <rcc rId="157" sId="1" numFmtId="4">
    <oc r="E13">
      <v>3500313.49</v>
    </oc>
    <nc r="E13">
      <v>3572961.77</v>
    </nc>
  </rcc>
  <rcc rId="158" sId="1" numFmtId="4">
    <oc r="E17">
      <v>400191.69</v>
    </oc>
    <nc r="E17">
      <v>387956.21</v>
    </nc>
  </rcc>
  <rcc rId="159" sId="1" numFmtId="4">
    <oc r="E18">
      <v>144040.49</v>
    </oc>
    <nc r="E18">
      <v>156275.97</v>
    </nc>
  </rcc>
  <rcc rId="160" sId="1" numFmtId="4">
    <oc r="E20">
      <v>2099292.0099999998</v>
    </oc>
    <nc r="E20">
      <v>2172627.11</v>
    </nc>
  </rcc>
  <rcc rId="161" sId="1" numFmtId="4">
    <oc r="E21">
      <v>213681.25</v>
    </oc>
    <nc r="E21">
      <v>212994.43</v>
    </nc>
  </rcc>
  <rcc rId="162" sId="1">
    <oc r="F9">
      <f>SUM(F10:F12)</f>
    </oc>
    <nc r="F9"/>
  </rcc>
  <rcc rId="163" sId="1" numFmtId="4">
    <oc r="F10">
      <v>0</v>
    </oc>
    <nc r="F10"/>
  </rcc>
  <rcc rId="164" sId="1" numFmtId="4">
    <oc r="F11">
      <v>0</v>
    </oc>
    <nc r="F11"/>
  </rcc>
  <rcc rId="165" sId="1" numFmtId="4">
    <oc r="F12">
      <v>72648.28</v>
    </oc>
    <nc r="F12"/>
  </rcc>
  <rfmt sheetId="1" s="1" sqref="C14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top style="thin">
          <color indexed="0"/>
        </top>
      </border>
    </dxf>
  </rfmt>
  <rfmt sheetId="1" s="1" sqref="C15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1" s="1" sqref="C16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cc rId="166" sId="1" odxf="1" s="1" dxf="1" numFmtId="4">
    <oc r="C17">
      <v>7891.76</v>
    </oc>
    <nc r="C17">
      <v>-18099.900000000001</v>
    </nc>
    <n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ndxf>
  </rcc>
  <rcc rId="167" sId="1" odxf="1" s="1" dxf="1" numFmtId="4">
    <oc r="C18">
      <v>-7891.76</v>
    </oc>
    <nc r="C18">
      <v>56005.64</v>
    </nc>
    <n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ndxf>
  </rcc>
  <rfmt sheetId="1" s="1" sqref="C19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cc rId="168" sId="1" odxf="1" s="1" dxf="1" numFmtId="4">
    <oc r="C20">
      <v>206229.12</v>
    </oc>
    <nc r="C20">
      <v>0</v>
    </nc>
    <n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ndxf>
  </rcc>
  <rcc rId="169" sId="1" odxf="1" s="1" dxf="1" numFmtId="4">
    <oc r="C21">
      <v>0.06</v>
    </oc>
    <nc r="C21">
      <v>0</v>
    </nc>
    <n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ndxf>
  </rcc>
  <rfmt sheetId="1" s="1" sqref="C22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1" s="1" sqref="C23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1" s="1" sqref="C24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cc rId="170" sId="1" numFmtId="4">
    <oc r="B25">
      <f>B9-B13</f>
    </oc>
    <nc r="B25">
      <f>B9-B13</f>
    </nc>
  </rcc>
  <rfmt sheetId="1" sqref="C24">
    <dxf>
      <alignment vertical="center" readingOrder="0"/>
    </dxf>
  </rfmt>
  <rcc rId="171" sId="1">
    <oc r="C25">
      <f>C9-C13</f>
    </oc>
    <nc r="C25">
      <f>C9-C13</f>
    </nc>
  </rcc>
  <rcc rId="172" sId="1">
    <oc r="D25">
      <f>D9-D13</f>
    </oc>
    <nc r="D25">
      <f>D9-D13</f>
    </nc>
  </rcc>
  <rcc rId="173" sId="1">
    <oc r="E25">
      <f>E9-E13</f>
    </oc>
    <nc r="E25">
      <f>E9-E13</f>
    </nc>
  </rcc>
  <rcc rId="174" sId="1">
    <oc r="F25">
      <f>F9-F13</f>
    </oc>
    <nc r="F25">
      <f>F9-F13</f>
    </nc>
  </rcc>
  <rfmt sheetId="1" sqref="F14" start="0" length="0">
    <dxf>
      <fill>
        <patternFill patternType="none">
          <bgColor indexed="65"/>
        </patternFill>
      </fill>
      <alignment horizontal="general" vertical="bottom" readingOrder="0"/>
    </dxf>
  </rfmt>
  <rfmt sheetId="1" sqref="F15" start="0" length="0">
    <dxf>
      <fill>
        <patternFill patternType="none">
          <bgColor indexed="65"/>
        </patternFill>
      </fill>
      <alignment horizontal="general" vertical="bottom" readingOrder="0"/>
    </dxf>
  </rfmt>
  <rfmt sheetId="1" sqref="F16" start="0" length="0">
    <dxf>
      <fill>
        <patternFill patternType="none">
          <bgColor indexed="65"/>
        </patternFill>
      </fill>
      <alignment horizontal="general" vertical="bottom" readingOrder="0"/>
    </dxf>
  </rfmt>
  <rcc rId="175" sId="1" odxf="1" dxf="1" numFmtId="4">
    <oc r="F17">
      <v>-12235.48</v>
    </oc>
    <nc r="F17">
      <v>0</v>
    </nc>
    <ndxf>
      <fill>
        <patternFill patternType="none">
          <bgColor indexed="65"/>
        </patternFill>
      </fill>
      <alignment horizontal="general" vertical="bottom" readingOrder="0"/>
    </ndxf>
  </rcc>
  <rcc rId="176" sId="1" odxf="1" dxf="1" numFmtId="4">
    <oc r="F18">
      <v>12235.48</v>
    </oc>
    <nc r="F18">
      <v>42000</v>
    </nc>
    <ndxf>
      <fill>
        <patternFill patternType="none">
          <bgColor indexed="65"/>
        </patternFill>
      </fill>
      <alignment horizontal="general" vertical="bottom" readingOrder="0"/>
    </ndxf>
  </rcc>
  <rfmt sheetId="1" sqref="F19" start="0" length="0">
    <dxf>
      <fill>
        <patternFill patternType="none">
          <bgColor indexed="65"/>
        </patternFill>
      </fill>
      <alignment horizontal="general" vertical="bottom" readingOrder="0"/>
    </dxf>
  </rfmt>
  <rcc rId="177" sId="1" odxf="1" dxf="1" numFmtId="4">
    <oc r="F20">
      <v>73335.100000000006</v>
    </oc>
    <nc r="F20">
      <v>0</v>
    </nc>
    <ndxf>
      <fill>
        <patternFill patternType="none">
          <bgColor indexed="65"/>
        </patternFill>
      </fill>
      <alignment horizontal="general" vertical="bottom" readingOrder="0"/>
    </ndxf>
  </rcc>
  <rcc rId="178" sId="1" odxf="1" dxf="1" numFmtId="4">
    <oc r="F21">
      <v>-686.82</v>
    </oc>
    <nc r="F21">
      <v>0</v>
    </nc>
    <ndxf>
      <fill>
        <patternFill patternType="none">
          <bgColor indexed="65"/>
        </patternFill>
      </fill>
      <alignment horizontal="general" vertical="bottom" readingOrder="0"/>
    </ndxf>
  </rcc>
  <rfmt sheetId="1" sqref="F22" start="0" length="0">
    <dxf>
      <fill>
        <patternFill patternType="none">
          <bgColor indexed="65"/>
        </patternFill>
      </fill>
      <alignment horizontal="general" vertical="bottom" readingOrder="0"/>
    </dxf>
  </rfmt>
  <rfmt sheetId="1" sqref="F23" start="0" length="0">
    <dxf>
      <fill>
        <patternFill patternType="none">
          <bgColor indexed="65"/>
        </patternFill>
      </fill>
      <alignment horizontal="general" vertical="bottom" readingOrder="0"/>
    </dxf>
  </rfmt>
  <rfmt sheetId="1" sqref="F24" start="0" length="0">
    <dxf>
      <fill>
        <patternFill patternType="none">
          <bgColor indexed="65"/>
        </patternFill>
      </fill>
      <alignment horizontal="general" vertical="bottom" readingOrder="0"/>
    </dxf>
  </rfmt>
  <rcc rId="179" sId="1">
    <oc r="C13">
      <f>SUM(C14:C24)</f>
    </oc>
    <nc r="C13">
      <f>SUM(C14:C24)</f>
    </nc>
  </rcc>
  <rcc rId="180" sId="1">
    <oc r="F13">
      <f>SUM(F14:F24)</f>
    </oc>
    <nc r="F13">
      <f>SUM(F14:F24)</f>
    </nc>
  </rcc>
  <rfmt sheetId="1" sqref="G13" start="0" length="2147483647">
    <dxf>
      <font>
        <color theme="5"/>
      </font>
    </dxf>
  </rfmt>
  <rfmt sheetId="1" sqref="E13" start="0" length="2147483647">
    <dxf>
      <font>
        <color theme="5"/>
      </font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>
  <rrc rId="193" sId="1" ref="A49:XFD49" action="deleteRow">
    <rfmt sheetId="1" xfDxf="1" sqref="A49:XFD49" start="0" length="0"/>
  </rrc>
  <rrc rId="194" sId="1" ref="A51:XFD51" action="deleteRow">
    <rfmt sheetId="1" xfDxf="1" sqref="A51:XFD51" start="0" length="0"/>
    <rfmt sheetId="1" sqref="A51" start="0" length="0">
      <dxf>
        <font>
          <sz val="12"/>
          <color auto="1"/>
          <name val="Times New Roman"/>
          <scheme val="none"/>
        </font>
        <numFmt numFmtId="19" formatCode="dd/mm/yyyy"/>
        <alignment horizontal="left" vertical="center" readingOrder="0"/>
      </dxf>
    </rfmt>
  </rrc>
  <rrc rId="195" sId="1" ref="A51:XFD51" action="deleteRow">
    <undo index="0" exp="area" ref3D="1" dr="$A$1:$G$51" dn="Z_83A71A4C_6BEE_459A_945D_A61810604F86_.wvu.PrintArea" sId="1"/>
    <undo index="0" exp="area" ref3D="1" dr="$A$1:$G$51" dn="Область_печати" sId="1"/>
    <undo index="0" exp="area" ref3D="1" dr="$A$1:$G$51" dn="Z_E7AD5D9B_9F3C_40C2_BEB0_E27A6ADA91A2_.wvu.PrintArea" sId="1"/>
    <undo index="0" exp="area" ref3D="1" dr="$A$1:$G$51" dn="Z_CC994014_49F9_44CF_A9B7_94A6E8A5DC6D_.wvu.PrintArea" sId="1"/>
    <undo index="0" exp="area" ref3D="1" dr="$A$1:$G$51" dn="Z_9170742B_D994_4859_85C8_33AFD7F64E79_.wvu.PrintArea" sId="1"/>
    <undo index="0" exp="area" ref3D="1" dr="$A$1:$G$51" dn="Z_1D52D72E_49DD_4D96_975D_EFF84E6233C6_.wvu.PrintArea" sId="1"/>
    <rfmt sheetId="1" xfDxf="1" sqref="A51:XFD51" start="0" length="0"/>
  </rrc>
  <rrc rId="196" sId="1" ref="A47:XFD48" action="insertRow"/>
  <rcv guid="{83A71A4C-6BEE-459A-945D-A61810604F86}" action="delete"/>
  <rdn rId="0" localSheetId="1" customView="1" name="Z_83A71A4C_6BEE_459A_945D_A61810604F86_.wvu.PrintArea" hidden="1" oldHidden="1">
    <formula>Лист1!$A$1:$G$52</formula>
    <oldFormula>Лист1!$A$1:$G$52</oldFormula>
  </rdn>
  <rcv guid="{83A71A4C-6BEE-459A-945D-A61810604F86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191" sId="1" odxf="1" dxf="1">
    <oc r="F3" t="inlineStr">
      <is>
        <r>
          <rPr>
            <u/>
            <sz val="12"/>
            <color indexed="8"/>
            <rFont val="Times New Roman"/>
            <family val="1"/>
            <charset val="204"/>
          </rPr>
          <t>от 10.12.2019</t>
        </r>
        <r>
          <rPr>
            <sz val="12"/>
            <color indexed="8"/>
            <rFont val="Times New Roman"/>
            <family val="1"/>
            <charset val="204"/>
          </rPr>
          <t xml:space="preserve">  </t>
        </r>
        <r>
          <rPr>
            <u/>
            <sz val="12"/>
            <color indexed="8"/>
            <rFont val="Times New Roman"/>
            <family val="1"/>
            <charset val="204"/>
          </rPr>
          <t>№ 58/1</t>
        </r>
      </is>
    </oc>
    <nc r="F3" t="inlineStr">
      <is>
        <r>
          <t xml:space="preserve">от </t>
        </r>
        <r>
          <rPr>
            <u/>
            <sz val="12"/>
            <color indexed="8"/>
            <rFont val="Times New Roman"/>
            <family val="1"/>
            <charset val="204"/>
          </rPr>
          <t xml:space="preserve">   10.12.2019  </t>
        </r>
        <r>
          <rPr>
            <sz val="12"/>
            <color indexed="8"/>
            <rFont val="Times New Roman"/>
            <family val="1"/>
            <charset val="204"/>
          </rPr>
          <t xml:space="preserve">   </t>
        </r>
        <r>
          <rPr>
            <u/>
            <sz val="12"/>
            <color indexed="8"/>
            <rFont val="Times New Roman"/>
            <family val="1"/>
            <charset val="204"/>
          </rPr>
          <t xml:space="preserve">   № 58/1   </t>
        </r>
      </is>
    </nc>
    <odxf>
      <font>
        <sz val="12"/>
        <name val="Times New Roman"/>
        <scheme val="none"/>
      </font>
      <alignment horizontal="general" vertical="bottom" readingOrder="0"/>
    </odxf>
    <ndxf>
      <font>
        <sz val="12"/>
        <color indexed="8"/>
        <name val="Times New Roman"/>
        <scheme val="none"/>
      </font>
      <alignment horizontal="left" vertical="top" readingOrder="0"/>
    </ndxf>
  </rcc>
  <rdn rId="0" localSheetId="1" customView="1" name="Z_83A71A4C_6BEE_459A_945D_A61810604F86_.wvu.PrintArea" hidden="1" oldHidden="1">
    <formula>Лист1!$A$1:$G$53</formula>
  </rdn>
  <rcv guid="{83A71A4C-6BEE-459A-945D-A61810604F86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fmt sheetId="1" sqref="G13" start="0" length="2147483647">
    <dxf>
      <font>
        <color theme="1"/>
      </font>
    </dxf>
  </rfmt>
</revisions>
</file>

<file path=xl/revisions/revisionLog12111.xml><?xml version="1.0" encoding="utf-8"?>
<revisions xmlns="http://schemas.openxmlformats.org/spreadsheetml/2006/main" xmlns:r="http://schemas.openxmlformats.org/officeDocument/2006/relationships">
  <rcc rId="181" sId="1" numFmtId="4">
    <oc r="E13">
      <v>3572961.77</v>
    </oc>
    <nc r="E13">
      <v>3572961.76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>
  <rcv guid="{E7AD5D9B-9F3C-40C2-BEB0-E27A6ADA91A2}" action="delete"/>
  <rdn rId="0" localSheetId="1" customView="1" name="Z_E7AD5D9B_9F3C_40C2_BEB0_E27A6ADA91A2_.wvu.PrintArea" hidden="1" oldHidden="1">
    <formula>Лист1!$A$1:$G$52</formula>
    <oldFormula>Лист1!$A$1:$G$52</oldFormula>
  </rdn>
  <rcv guid="{E7AD5D9B-9F3C-40C2-BEB0-E27A6ADA91A2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fmt sheetId="1" sqref="B9:G25">
    <dxf>
      <fill>
        <patternFill>
          <bgColor rgb="FFFFFF00"/>
        </patternFill>
      </fill>
    </dxf>
  </rfmt>
  <rcc rId="199" sId="1" odxf="1" dxf="1" numFmtId="4">
    <nc r="I14">
      <v>345247240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64"/>
        </bottom>
      </border>
    </ndxf>
  </rcc>
  <rcc rId="200" sId="1" odxf="1" dxf="1" numFmtId="4">
    <nc r="J14">
      <v>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64"/>
        </bottom>
      </border>
    </ndxf>
  </rcc>
  <rcc rId="201" sId="1" odxf="1" dxf="1" numFmtId="4">
    <nc r="K14">
      <v>345247240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64"/>
        </bottom>
      </border>
    </ndxf>
  </rcc>
  <rcc rId="202" sId="1" odxf="1" dxf="1" numFmtId="4">
    <nc r="L14">
      <v>396760160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64"/>
        </bottom>
      </border>
    </ndxf>
  </rcc>
  <rcc rId="203" sId="1" odxf="1" dxf="1" numFmtId="4">
    <nc r="M14">
      <v>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64"/>
        </bottom>
      </border>
    </ndxf>
  </rcc>
  <rcc rId="204" sId="1" odxf="1" dxf="1" numFmtId="4">
    <nc r="N14">
      <v>396760160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64"/>
        </bottom>
      </border>
    </ndxf>
  </rcc>
  <rcc rId="205" sId="1" odxf="1" dxf="1" numFmtId="4">
    <nc r="I15">
      <v>79110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" sId="1" odxf="1" dxf="1" numFmtId="4">
    <nc r="J15">
      <v>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" sId="1" odxf="1" dxf="1" numFmtId="4">
    <nc r="K15">
      <v>79110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" sId="1" odxf="1" dxf="1" numFmtId="4">
    <nc r="L15">
      <v>79110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" sId="1" odxf="1" dxf="1" numFmtId="4">
    <nc r="M15">
      <v>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" sId="1" odxf="1" dxf="1" numFmtId="4">
    <nc r="N15">
      <v>79110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" sId="1" odxf="1" dxf="1" numFmtId="4">
    <nc r="I16">
      <v>21206090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" sId="1" odxf="1" dxf="1" numFmtId="4">
    <nc r="J16">
      <v>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" sId="1" odxf="1" dxf="1" numFmtId="4">
    <nc r="K16">
      <v>21206090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" sId="1" odxf="1" dxf="1" numFmtId="4">
    <nc r="L16">
      <v>21268540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" sId="1" odxf="1" dxf="1" numFmtId="4">
    <nc r="M16">
      <v>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" sId="1" odxf="1" dxf="1" numFmtId="4">
    <nc r="N16">
      <v>21268540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" sId="1" odxf="1" dxf="1" numFmtId="4">
    <nc r="I17">
      <v>459020440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" sId="1" odxf="1" dxf="1" numFmtId="4">
    <nc r="J17">
      <v>-18099900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" sId="1" odxf="1" dxf="1" numFmtId="4">
    <nc r="K17">
      <v>440920540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" sId="1" odxf="1" dxf="1" numFmtId="4">
    <nc r="L17">
      <v>387956210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" sId="1" odxf="1" dxf="1" numFmtId="4">
    <nc r="M17">
      <v>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" sId="1" odxf="1" dxf="1" numFmtId="4">
    <nc r="N17">
      <v>387956210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" sId="1" odxf="1" dxf="1" numFmtId="4">
    <nc r="I18">
      <v>148830890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" sId="1" odxf="1" dxf="1" numFmtId="4">
    <nc r="J18">
      <v>56005637.619999997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" sId="1" odxf="1" dxf="1" numFmtId="4">
    <nc r="K18">
      <v>204836527.62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" sId="1" odxf="1" dxf="1" numFmtId="4">
    <nc r="L18">
      <v>156275970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" sId="1" odxf="1" dxf="1" numFmtId="4">
    <nc r="M18">
      <v>42000000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" sId="1" odxf="1" dxf="1" numFmtId="4">
    <nc r="N18">
      <v>198275970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" sId="1" odxf="1" dxf="1" numFmtId="4">
    <nc r="I19">
      <v>231660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" sId="1" odxf="1" dxf="1" numFmtId="4">
    <nc r="J19">
      <v>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" sId="1" odxf="1" dxf="1" numFmtId="4">
    <nc r="K19">
      <v>231660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" sId="1" odxf="1" dxf="1" numFmtId="4">
    <nc r="L19">
      <v>231660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" sId="1" odxf="1" dxf="1" numFmtId="4">
    <nc r="M19">
      <v>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" sId="1" odxf="1" dxf="1" numFmtId="4">
    <nc r="N19">
      <v>231660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" sId="1" odxf="1" dxf="1" numFmtId="4">
    <nc r="I20">
      <v>2308510984.9499998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" sId="1" odxf="1" dxf="1" numFmtId="4">
    <nc r="J20">
      <v>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" sId="1" odxf="1" dxf="1" numFmtId="4">
    <nc r="K20">
      <v>2308510984.9499998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" sId="1" odxf="1" dxf="1" numFmtId="4">
    <nc r="L20">
      <v>2172627113.1999998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" sId="1" odxf="1" dxf="1" numFmtId="4">
    <nc r="M20">
      <v>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" sId="1" odxf="1" dxf="1" numFmtId="4">
    <nc r="N20">
      <v>2172627113.1999998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" sId="1" odxf="1" dxf="1" numFmtId="4">
    <nc r="I21">
      <v>213318859.03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" sId="1" odxf="1" dxf="1" numFmtId="4">
    <nc r="J21">
      <v>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" sId="1" odxf="1" dxf="1" numFmtId="4">
    <nc r="K21">
      <v>213318859.03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" sId="1" odxf="1" dxf="1" numFmtId="4">
    <nc r="L21">
      <v>212994426.30000001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" sId="1" odxf="1" dxf="1" numFmtId="4">
    <nc r="M21">
      <v>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" sId="1" odxf="1" dxf="1" numFmtId="4">
    <nc r="N21">
      <v>212994426.30000001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" sId="1" odxf="1" dxf="1" numFmtId="4">
    <nc r="I22">
      <v>71965940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" sId="1" odxf="1" dxf="1" numFmtId="4">
    <nc r="J22">
      <v>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" sId="1" odxf="1" dxf="1" numFmtId="4">
    <nc r="K22">
      <v>71965940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" sId="1" odxf="1" dxf="1" numFmtId="4">
    <nc r="L22">
      <v>70499540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" sId="1" odxf="1" dxf="1" numFmtId="4">
    <nc r="M22">
      <v>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" sId="1" odxf="1" dxf="1" numFmtId="4">
    <nc r="N22">
      <v>70499540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" sId="1" odxf="1" dxf="1" numFmtId="4">
    <nc r="I23">
      <v>157644253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" sId="1" odxf="1" dxf="1" numFmtId="4">
    <nc r="J23">
      <v>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" sId="1" odxf="1" dxf="1" numFmtId="4">
    <nc r="K23">
      <v>157644253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" sId="1" odxf="1" dxf="1" numFmtId="4">
    <nc r="L23">
      <v>131926553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" sId="1" odxf="1" dxf="1" numFmtId="4">
    <nc r="M23">
      <v>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" sId="1" odxf="1" dxf="1" numFmtId="4">
    <nc r="N23">
      <v>131926553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" sId="1" odxf="1" dxf="1" numFmtId="4">
    <nc r="I24">
      <v>24001740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" sId="1" odxf="1" dxf="1" numFmtId="4">
    <nc r="J24">
      <v>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" sId="1" odxf="1" dxf="1" numFmtId="4">
    <nc r="K24">
      <v>24001740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" sId="1" odxf="1" dxf="1" numFmtId="4">
    <nc r="L24">
      <v>22342480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" sId="1" odxf="1" dxf="1" numFmtId="4">
    <nc r="M24">
      <v>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" sId="1" odxf="1" dxf="1" numFmtId="4">
    <nc r="N24">
      <v>22342480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" sId="1" odxf="1" dxf="1" numFmtId="4">
    <nc r="I25">
      <v>3750057206.98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" sId="1" odxf="1" dxf="1" numFmtId="4">
    <nc r="J25">
      <v>37905737.619999997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" sId="1" odxf="1" dxf="1" numFmtId="4">
    <nc r="K25">
      <v>3787962944.5999999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" sId="1" odxf="1" dxf="1" numFmtId="4">
    <nc r="L25">
      <v>3572961762.5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" sId="1" odxf="1" dxf="1" numFmtId="4">
    <nc r="M25">
      <v>42000000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" sId="1" odxf="1" dxf="1" numFmtId="4">
    <nc r="N25">
      <v>3614961762.5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14:G24">
    <dxf>
      <fill>
        <patternFill patternType="none">
          <bgColor auto="1"/>
        </patternFill>
      </fill>
    </dxf>
  </rfmt>
  <rfmt sheetId="1" sqref="I14:N25" start="0" length="2147483647">
    <dxf>
      <font>
        <sz val="8"/>
      </font>
    </dxf>
  </rfmt>
  <rfmt sheetId="1" sqref="B14:G24">
    <dxf>
      <alignment horizontal="center" readingOrder="0"/>
    </dxf>
  </rfmt>
  <rfmt sheetId="1" sqref="B14:G24">
    <dxf>
      <alignment horizontal="right" readingOrder="0"/>
    </dxf>
  </rfmt>
  <rfmt sheetId="1" sqref="B14:G24">
    <dxf>
      <alignment vertical="top" readingOrder="0"/>
    </dxf>
  </rfmt>
  <rfmt sheetId="1" sqref="B14:G24">
    <dxf>
      <alignment vertical="center" readingOrder="0"/>
    </dxf>
  </rfmt>
  <rfmt sheetId="1" sqref="B13:G25">
    <dxf>
      <fill>
        <patternFill patternType="none">
          <bgColor auto="1"/>
        </patternFill>
      </fill>
    </dxf>
  </rfmt>
  <rrc rId="271" sId="1" ref="I1:I1048576" action="deleteCol">
    <rfmt sheetId="1" xfDxf="1" sqref="I1:I1048576" start="0" length="0"/>
    <rcc rId="0" sId="1" dxf="1" numFmtId="4">
      <nc r="I14">
        <v>345247240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0"/>
          </top>
          <bottom style="thin">
            <color indexed="64"/>
          </bottom>
        </border>
      </ndxf>
    </rcc>
    <rcc rId="0" sId="1" dxf="1" numFmtId="4">
      <nc r="I15">
        <v>79110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21206090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459020440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8">
        <v>148830890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9">
        <v>231660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">
        <v>2308510984.9499998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213318859.03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2">
        <v>71965940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3">
        <v>157644253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4">
        <v>24001740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5">
        <v>3750057206.98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2" sId="1" ref="I1:I1048576" action="deleteCol">
    <rfmt sheetId="1" xfDxf="1" sqref="I1:I1048576" start="0" length="0"/>
    <rcc rId="0" sId="1" dxf="1" numFmtId="4">
      <nc r="I14">
        <v>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0"/>
          </top>
          <bottom style="thin">
            <color indexed="64"/>
          </bottom>
        </border>
      </ndxf>
    </rcc>
    <rcc rId="0" sId="1" dxf="1" numFmtId="4">
      <nc r="I15">
        <v>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-18099900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8">
        <v>56005637.619999997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9">
        <v>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">
        <v>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2">
        <v>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3">
        <v>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4">
        <v>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5">
        <v>37905737.619999997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3" sId="1" ref="I1:I1048576" action="deleteCol">
    <rfmt sheetId="1" xfDxf="1" sqref="I1:I1048576" start="0" length="0"/>
    <rcc rId="0" sId="1" dxf="1" numFmtId="4">
      <nc r="I14">
        <v>345247240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0"/>
          </top>
          <bottom style="thin">
            <color indexed="64"/>
          </bottom>
        </border>
      </ndxf>
    </rcc>
    <rcc rId="0" sId="1" dxf="1" numFmtId="4">
      <nc r="I15">
        <v>79110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21206090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440920540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8">
        <v>204836527.62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9">
        <v>231660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">
        <v>2308510984.9499998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213318859.03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2">
        <v>71965940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3">
        <v>157644253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4">
        <v>24001740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5">
        <v>3787962944.5999999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4" sId="1" ref="I1:I1048576" action="deleteCol">
    <rfmt sheetId="1" xfDxf="1" sqref="I1:I1048576" start="0" length="0"/>
    <rcc rId="0" sId="1" dxf="1" numFmtId="4">
      <nc r="I14">
        <v>396760160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0"/>
          </top>
          <bottom style="thin">
            <color indexed="64"/>
          </bottom>
        </border>
      </ndxf>
    </rcc>
    <rcc rId="0" sId="1" dxf="1" numFmtId="4">
      <nc r="I15">
        <v>79110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21268540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387956210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8">
        <v>156275970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9">
        <v>231660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">
        <v>2172627113.1999998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212994426.30000001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2">
        <v>70499540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3">
        <v>131926553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4">
        <v>22342480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5">
        <v>3572961762.5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5" sId="1" ref="I1:I1048576" action="deleteCol">
    <rfmt sheetId="1" xfDxf="1" sqref="I1:I1048576" start="0" length="0"/>
    <rcc rId="0" sId="1" dxf="1" numFmtId="4">
      <nc r="I14">
        <v>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0"/>
          </top>
          <bottom style="thin">
            <color indexed="64"/>
          </bottom>
        </border>
      </ndxf>
    </rcc>
    <rcc rId="0" sId="1" dxf="1" numFmtId="4">
      <nc r="I15">
        <v>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8">
        <v>42000000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9">
        <v>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">
        <v>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2">
        <v>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3">
        <v>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4">
        <v>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5">
        <v>42000000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6" sId="1" ref="I1:I1048576" action="deleteCol">
    <rfmt sheetId="1" xfDxf="1" sqref="I1:I1048576" start="0" length="0"/>
    <rcc rId="0" sId="1" dxf="1" numFmtId="4">
      <nc r="I14">
        <v>396760160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0"/>
          </top>
          <bottom style="thin">
            <color indexed="64"/>
          </bottom>
        </border>
      </ndxf>
    </rcc>
    <rcc rId="0" sId="1" dxf="1" numFmtId="4">
      <nc r="I15">
        <v>79110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21268540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387956210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8">
        <v>198275970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9">
        <v>231660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">
        <v>2172627113.1999998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212994426.30000001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2">
        <v>70499540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3">
        <v>131926553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4">
        <v>22342480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5">
        <v>3614961762.5</v>
      </nc>
      <ndxf>
        <font>
          <sz val="8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7" sId="1" ref="I1:I1048576" action="deleteCol">
    <rfmt sheetId="1" xfDxf="1" sqref="I1:I1048576" start="0" length="0"/>
  </rrc>
  <rrc rId="278" sId="1" ref="I1:I1048576" action="deleteCol">
    <rfmt sheetId="1" xfDxf="1" sqref="I1:I1048576" start="0" length="0"/>
  </rrc>
  <rcv guid="{E7AD5D9B-9F3C-40C2-BEB0-E27A6ADA91A2}" action="delete"/>
  <rdn rId="0" localSheetId="1" customView="1" name="Z_E7AD5D9B_9F3C_40C2_BEB0_E27A6ADA91A2_.wvu.PrintArea" hidden="1" oldHidden="1">
    <formula>Лист1!$A$1:$G$52</formula>
    <oldFormula>Лист1!$A$1:$G$52</oldFormula>
  </rdn>
  <rcv guid="{E7AD5D9B-9F3C-40C2-BEB0-E27A6ADA91A2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v guid="{83A71A4C-6BEE-459A-945D-A61810604F86}" action="delete"/>
  <rdn rId="0" localSheetId="1" customView="1" name="Z_83A71A4C_6BEE_459A_945D_A61810604F86_.wvu.PrintArea" hidden="1" oldHidden="1">
    <formula>Лист1!$A$1:$G$52</formula>
    <oldFormula>Лист1!$A$1:$G$52</oldFormula>
  </rdn>
  <rcv guid="{83A71A4C-6BEE-459A-945D-A61810604F8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2" sId="1" numFmtId="4">
    <nc r="C12">
      <v>37905.74</v>
    </nc>
  </rcc>
  <rfmt sheetId="1" sqref="C9:C12">
    <dxf>
      <fill>
        <patternFill>
          <bgColor theme="0"/>
        </patternFill>
      </fill>
    </dxf>
  </rfmt>
  <rcc rId="183" sId="1" numFmtId="4">
    <nc r="F12">
      <v>42000</v>
    </nc>
  </rcc>
  <rcc rId="184" sId="1" numFmtId="4">
    <oc r="E12">
      <v>2454181.19</v>
    </oc>
    <nc r="E12">
      <v>2454181.1800000002</v>
    </nc>
  </rcc>
  <rcc rId="185" sId="1" numFmtId="4">
    <oc r="B9">
      <v>3750057.21</v>
    </oc>
    <nc r="B9">
      <f>SUM(B10:B12)</f>
    </nc>
  </rcc>
  <rcc rId="186" sId="1">
    <nc r="C9">
      <f>SUM(C10:C12)</f>
    </nc>
  </rcc>
  <rcc rId="187" sId="1">
    <oc r="D9">
      <f>SUM(D10:D12)</f>
    </oc>
    <nc r="D9">
      <f>SUM(D10:D12)</f>
    </nc>
  </rcc>
  <rfmt sheetId="1" sqref="F9" start="0" length="0">
    <dxf>
      <fill>
        <patternFill>
          <bgColor theme="0"/>
        </patternFill>
      </fill>
    </dxf>
  </rfmt>
  <rcc rId="188" sId="1" numFmtId="4">
    <oc r="E9">
      <v>3572961.77</v>
    </oc>
    <nc r="E9">
      <f>SUM(E10:E12)</f>
    </nc>
  </rcc>
  <rcc rId="189" sId="1" numFmtId="4">
    <nc r="F9">
      <f>SUM(F10:F12)</f>
    </nc>
  </rcc>
  <rcc rId="190" sId="1">
    <oc r="G9">
      <f>SUM(G10:G12)</f>
    </oc>
    <nc r="G9">
      <f>SUM(G10:G12)</f>
    </nc>
  </rcc>
  <rfmt sheetId="1" sqref="F10:F12">
    <dxf>
      <fill>
        <patternFill>
          <bgColor theme="0"/>
        </patternFill>
      </fill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9:G12">
    <dxf>
      <fill>
        <patternFill>
          <bgColor theme="0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D52D72E-49DD-4D96-975D-EFF84E6233C6}" action="delete"/>
  <rdn rId="0" localSheetId="1" customView="1" name="Z_1D52D72E_49DD_4D96_975D_EFF84E6233C6_.wvu.PrintArea" hidden="1" oldHidden="1">
    <formula>Лист1!$A$1:$G$52</formula>
    <oldFormula>Лист1!$A$1:$G$52</oldFormula>
  </rdn>
  <rcv guid="{1D52D72E-49DD-4D96-975D-EFF84E6233C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 start="0" length="2147483647">
    <dxf>
      <font>
        <name val="Times New Roman"/>
        <scheme val="none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52"/>
  <sheetViews>
    <sheetView tabSelected="1" view="pageBreakPreview" zoomScaleSheetLayoutView="100" workbookViewId="0">
      <selection activeCell="E4" sqref="E4"/>
    </sheetView>
  </sheetViews>
  <sheetFormatPr defaultColWidth="8.85546875" defaultRowHeight="15"/>
  <cols>
    <col min="1" max="1" width="35.85546875" style="17" customWidth="1"/>
    <col min="2" max="2" width="13.85546875" style="17" customWidth="1"/>
    <col min="3" max="3" width="12.140625" style="17" customWidth="1"/>
    <col min="4" max="4" width="14.42578125" style="17" customWidth="1"/>
    <col min="5" max="5" width="13.140625" style="17" customWidth="1"/>
    <col min="6" max="6" width="14.85546875" style="17" customWidth="1"/>
    <col min="7" max="7" width="17.42578125" style="17" customWidth="1"/>
    <col min="8" max="16384" width="8.85546875" style="17"/>
  </cols>
  <sheetData>
    <row r="1" spans="1:7" ht="15.75">
      <c r="A1" s="16"/>
      <c r="C1" s="1"/>
      <c r="D1" s="1"/>
      <c r="F1" s="1" t="s">
        <v>19</v>
      </c>
    </row>
    <row r="2" spans="1:7" ht="12.75" customHeight="1">
      <c r="A2" s="16"/>
      <c r="C2" s="1"/>
      <c r="D2" s="1"/>
      <c r="F2" s="1" t="s">
        <v>24</v>
      </c>
    </row>
    <row r="3" spans="1:7" ht="15.75">
      <c r="A3" s="16"/>
      <c r="B3" s="1"/>
      <c r="C3" s="1"/>
      <c r="D3" s="1"/>
      <c r="F3" s="9" t="s">
        <v>30</v>
      </c>
      <c r="G3" s="18"/>
    </row>
    <row r="5" spans="1:7" ht="22.5" customHeight="1">
      <c r="A5" s="29" t="s">
        <v>23</v>
      </c>
      <c r="B5" s="29"/>
      <c r="C5" s="29"/>
      <c r="D5" s="29"/>
      <c r="E5" s="29"/>
      <c r="F5" s="30"/>
      <c r="G5" s="30"/>
    </row>
    <row r="6" spans="1:7" ht="15.75">
      <c r="A6" s="23"/>
      <c r="B6" s="23"/>
      <c r="C6" s="3"/>
      <c r="D6" s="3"/>
    </row>
    <row r="7" spans="1:7" ht="73.5" customHeight="1">
      <c r="A7" s="24" t="s">
        <v>0</v>
      </c>
      <c r="B7" s="6" t="s">
        <v>21</v>
      </c>
      <c r="C7" s="7" t="s">
        <v>26</v>
      </c>
      <c r="D7" s="8" t="s">
        <v>28</v>
      </c>
      <c r="E7" s="6" t="s">
        <v>22</v>
      </c>
      <c r="F7" s="4" t="s">
        <v>26</v>
      </c>
      <c r="G7" s="5" t="s">
        <v>27</v>
      </c>
    </row>
    <row r="8" spans="1:7" ht="15.75">
      <c r="A8" s="25"/>
      <c r="B8" s="26" t="s">
        <v>1</v>
      </c>
      <c r="C8" s="26"/>
      <c r="D8" s="26"/>
      <c r="E8" s="27"/>
      <c r="F8" s="28"/>
      <c r="G8" s="28"/>
    </row>
    <row r="9" spans="1:7" ht="21.75" customHeight="1">
      <c r="A9" s="2" t="s">
        <v>2</v>
      </c>
      <c r="B9" s="14">
        <f>SUM(B10:B12)</f>
        <v>3750057.21</v>
      </c>
      <c r="C9" s="14">
        <f>SUM(C10:C12)</f>
        <v>37905.74</v>
      </c>
      <c r="D9" s="14">
        <f>SUM(D10:D12)</f>
        <v>3787962.95</v>
      </c>
      <c r="E9" s="14">
        <f t="shared" ref="E9:G9" si="0">SUM(E10:E12)</f>
        <v>3572961.7600000002</v>
      </c>
      <c r="F9" s="14">
        <f t="shared" si="0"/>
        <v>42000</v>
      </c>
      <c r="G9" s="14">
        <f t="shared" si="0"/>
        <v>3614961.7600000002</v>
      </c>
    </row>
    <row r="10" spans="1:7" ht="20.25" customHeight="1">
      <c r="A10" s="2" t="s">
        <v>3</v>
      </c>
      <c r="B10" s="14">
        <v>1019709.87</v>
      </c>
      <c r="C10" s="14"/>
      <c r="D10" s="14">
        <f>B10+C10</f>
        <v>1019709.87</v>
      </c>
      <c r="E10" s="14">
        <v>1013904.54</v>
      </c>
      <c r="F10" s="15"/>
      <c r="G10" s="15">
        <f>E10+F10</f>
        <v>1013904.54</v>
      </c>
    </row>
    <row r="11" spans="1:7" ht="20.25" customHeight="1">
      <c r="A11" s="2" t="s">
        <v>4</v>
      </c>
      <c r="B11" s="14">
        <v>106364.06</v>
      </c>
      <c r="C11" s="14"/>
      <c r="D11" s="14">
        <f>B11+C11</f>
        <v>106364.06</v>
      </c>
      <c r="E11" s="14">
        <v>104876.04</v>
      </c>
      <c r="F11" s="15"/>
      <c r="G11" s="15">
        <f>E11+F11</f>
        <v>104876.04</v>
      </c>
    </row>
    <row r="12" spans="1:7" ht="20.25" customHeight="1">
      <c r="A12" s="2" t="s">
        <v>5</v>
      </c>
      <c r="B12" s="14">
        <v>2623983.2800000003</v>
      </c>
      <c r="C12" s="14">
        <v>37905.74</v>
      </c>
      <c r="D12" s="14">
        <f>B12+C12</f>
        <v>2661889.0200000005</v>
      </c>
      <c r="E12" s="14">
        <v>2454181.1800000002</v>
      </c>
      <c r="F12" s="15">
        <v>42000</v>
      </c>
      <c r="G12" s="15">
        <f>E12+F12</f>
        <v>2496181.1800000002</v>
      </c>
    </row>
    <row r="13" spans="1:7" ht="20.25" customHeight="1">
      <c r="A13" s="2" t="s">
        <v>6</v>
      </c>
      <c r="B13" s="10">
        <v>3750057.21</v>
      </c>
      <c r="C13" s="10">
        <f>SUM(C14:C24)</f>
        <v>37905.74</v>
      </c>
      <c r="D13" s="10">
        <f>B13+C13</f>
        <v>3787962.95</v>
      </c>
      <c r="E13" s="11">
        <v>3572961.76</v>
      </c>
      <c r="F13" s="10">
        <f>SUM(F14:F24)</f>
        <v>42000</v>
      </c>
      <c r="G13" s="11">
        <f>E13+F13</f>
        <v>3614961.76</v>
      </c>
    </row>
    <row r="14" spans="1:7" ht="18" customHeight="1">
      <c r="A14" s="2" t="s">
        <v>7</v>
      </c>
      <c r="B14" s="10">
        <v>345247.24</v>
      </c>
      <c r="C14" s="19">
        <v>0</v>
      </c>
      <c r="D14" s="10">
        <f t="shared" ref="D14:D24" si="1">B14+C14</f>
        <v>345247.24</v>
      </c>
      <c r="E14" s="10">
        <v>396760.16</v>
      </c>
      <c r="F14" s="19">
        <v>0</v>
      </c>
      <c r="G14" s="10">
        <f t="shared" ref="G14:G24" si="2">E14+F14</f>
        <v>396760.16</v>
      </c>
    </row>
    <row r="15" spans="1:7" ht="18" customHeight="1">
      <c r="A15" s="2" t="s">
        <v>8</v>
      </c>
      <c r="B15" s="10">
        <v>79.11</v>
      </c>
      <c r="C15" s="20">
        <v>0</v>
      </c>
      <c r="D15" s="10">
        <f t="shared" si="1"/>
        <v>79.11</v>
      </c>
      <c r="E15" s="10">
        <v>79.11</v>
      </c>
      <c r="F15" s="20">
        <v>0</v>
      </c>
      <c r="G15" s="10">
        <f t="shared" si="2"/>
        <v>79.11</v>
      </c>
    </row>
    <row r="16" spans="1:7" ht="47.25" customHeight="1">
      <c r="A16" s="2" t="s">
        <v>17</v>
      </c>
      <c r="B16" s="10">
        <v>21206.09</v>
      </c>
      <c r="C16" s="20">
        <v>0</v>
      </c>
      <c r="D16" s="10">
        <f t="shared" si="1"/>
        <v>21206.09</v>
      </c>
      <c r="E16" s="10">
        <v>21268.54</v>
      </c>
      <c r="F16" s="20">
        <v>0</v>
      </c>
      <c r="G16" s="10">
        <f t="shared" si="2"/>
        <v>21268.54</v>
      </c>
    </row>
    <row r="17" spans="1:7" ht="18" customHeight="1">
      <c r="A17" s="2" t="s">
        <v>9</v>
      </c>
      <c r="B17" s="10">
        <v>459020.44</v>
      </c>
      <c r="C17" s="20">
        <v>-18099.900000000001</v>
      </c>
      <c r="D17" s="10">
        <f t="shared" si="1"/>
        <v>440920.54</v>
      </c>
      <c r="E17" s="10">
        <v>387956.21</v>
      </c>
      <c r="F17" s="20">
        <v>0</v>
      </c>
      <c r="G17" s="10">
        <f t="shared" si="2"/>
        <v>387956.21</v>
      </c>
    </row>
    <row r="18" spans="1:7" ht="36" customHeight="1">
      <c r="A18" s="2" t="s">
        <v>10</v>
      </c>
      <c r="B18" s="10">
        <v>148830.88999999998</v>
      </c>
      <c r="C18" s="20">
        <v>56005.64</v>
      </c>
      <c r="D18" s="10">
        <f t="shared" si="1"/>
        <v>204836.52999999997</v>
      </c>
      <c r="E18" s="10">
        <v>156275.97</v>
      </c>
      <c r="F18" s="20">
        <v>42000</v>
      </c>
      <c r="G18" s="10">
        <f t="shared" si="2"/>
        <v>198275.97</v>
      </c>
    </row>
    <row r="19" spans="1:7" ht="18" customHeight="1">
      <c r="A19" s="2" t="s">
        <v>18</v>
      </c>
      <c r="B19" s="10">
        <v>231.66</v>
      </c>
      <c r="C19" s="20">
        <v>0</v>
      </c>
      <c r="D19" s="10">
        <f t="shared" si="1"/>
        <v>231.66</v>
      </c>
      <c r="E19" s="10">
        <v>231.66</v>
      </c>
      <c r="F19" s="20">
        <v>0</v>
      </c>
      <c r="G19" s="10">
        <f t="shared" si="2"/>
        <v>231.66</v>
      </c>
    </row>
    <row r="20" spans="1:7" ht="18" customHeight="1">
      <c r="A20" s="2" t="s">
        <v>11</v>
      </c>
      <c r="B20" s="10">
        <v>2308510.98</v>
      </c>
      <c r="C20" s="20">
        <v>0</v>
      </c>
      <c r="D20" s="10">
        <f t="shared" si="1"/>
        <v>2308510.98</v>
      </c>
      <c r="E20" s="10">
        <v>2172627.11</v>
      </c>
      <c r="F20" s="20">
        <v>0</v>
      </c>
      <c r="G20" s="10">
        <f t="shared" si="2"/>
        <v>2172627.11</v>
      </c>
    </row>
    <row r="21" spans="1:7" ht="18" customHeight="1">
      <c r="A21" s="2" t="s">
        <v>12</v>
      </c>
      <c r="B21" s="10">
        <v>213318.86</v>
      </c>
      <c r="C21" s="20">
        <v>0</v>
      </c>
      <c r="D21" s="10">
        <f t="shared" si="1"/>
        <v>213318.86</v>
      </c>
      <c r="E21" s="10">
        <v>212994.43</v>
      </c>
      <c r="F21" s="20">
        <v>0</v>
      </c>
      <c r="G21" s="10">
        <f t="shared" si="2"/>
        <v>212994.43</v>
      </c>
    </row>
    <row r="22" spans="1:7" ht="18" customHeight="1">
      <c r="A22" s="2" t="s">
        <v>13</v>
      </c>
      <c r="B22" s="10">
        <v>71965.94</v>
      </c>
      <c r="C22" s="20">
        <v>0</v>
      </c>
      <c r="D22" s="10">
        <f t="shared" si="1"/>
        <v>71965.94</v>
      </c>
      <c r="E22" s="10">
        <v>70499.539999999994</v>
      </c>
      <c r="F22" s="20">
        <v>0</v>
      </c>
      <c r="G22" s="10">
        <f t="shared" si="2"/>
        <v>70499.539999999994</v>
      </c>
    </row>
    <row r="23" spans="1:7" ht="18" customHeight="1">
      <c r="A23" s="2" t="s">
        <v>14</v>
      </c>
      <c r="B23" s="10">
        <v>157644.25</v>
      </c>
      <c r="C23" s="20">
        <v>0</v>
      </c>
      <c r="D23" s="10">
        <f t="shared" si="1"/>
        <v>157644.25</v>
      </c>
      <c r="E23" s="10">
        <v>131926.54999999999</v>
      </c>
      <c r="F23" s="20">
        <v>0</v>
      </c>
      <c r="G23" s="10">
        <f t="shared" si="2"/>
        <v>131926.54999999999</v>
      </c>
    </row>
    <row r="24" spans="1:7" ht="53.25" customHeight="1">
      <c r="A24" s="2" t="s">
        <v>15</v>
      </c>
      <c r="B24" s="10">
        <v>24001.74</v>
      </c>
      <c r="C24" s="20">
        <v>0</v>
      </c>
      <c r="D24" s="10">
        <f t="shared" si="1"/>
        <v>24001.74</v>
      </c>
      <c r="E24" s="10">
        <v>22342.48</v>
      </c>
      <c r="F24" s="20">
        <v>0</v>
      </c>
      <c r="G24" s="10">
        <f t="shared" si="2"/>
        <v>22342.48</v>
      </c>
    </row>
    <row r="25" spans="1:7" ht="19.5" customHeight="1">
      <c r="A25" s="2" t="s">
        <v>16</v>
      </c>
      <c r="B25" s="12">
        <f>B9-B13</f>
        <v>0</v>
      </c>
      <c r="C25" s="12">
        <f t="shared" ref="C25:F25" si="3">C9-C13</f>
        <v>0</v>
      </c>
      <c r="D25" s="12">
        <f t="shared" si="3"/>
        <v>0</v>
      </c>
      <c r="E25" s="12">
        <f t="shared" si="3"/>
        <v>0</v>
      </c>
      <c r="F25" s="12">
        <f t="shared" si="3"/>
        <v>0</v>
      </c>
      <c r="G25" s="13" t="s">
        <v>29</v>
      </c>
    </row>
    <row r="26" spans="1:7">
      <c r="B26" s="21"/>
      <c r="C26" s="21"/>
      <c r="D26" s="21"/>
    </row>
    <row r="42" spans="2:4">
      <c r="B42" s="16"/>
      <c r="C42" s="16"/>
      <c r="D42" s="16"/>
    </row>
    <row r="43" spans="2:4">
      <c r="B43" s="16"/>
      <c r="C43" s="16"/>
      <c r="D43" s="16"/>
    </row>
    <row r="51" spans="1:1" ht="15.75">
      <c r="A51" s="22" t="s">
        <v>25</v>
      </c>
    </row>
    <row r="52" spans="1:1" ht="15.75">
      <c r="A52" s="22" t="s">
        <v>20</v>
      </c>
    </row>
  </sheetData>
  <customSheetViews>
    <customSheetView guid="{F4975BFC-57F2-47D0-BB0F-5A76595FB041}" showPageBreaks="1" printArea="1" view="pageBreakPreview">
      <selection activeCell="E4" sqref="E4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1"/>
      <headerFooter>
        <oddHeader>&amp;C&amp;"Times New Roman,обычный"&amp;12&amp;P</oddHeader>
      </headerFooter>
    </customSheetView>
    <customSheetView guid="{1D52D72E-49DD-4D96-975D-EFF84E6233C6}" showPageBreaks="1" printArea="1" view="pageBreakPreview" topLeftCell="A25">
      <selection activeCell="E9" sqref="E9:G25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2"/>
      <headerFooter>
        <oddFooter>&amp;R&amp;"Times New Roman,обычный"&amp;12&amp;P</oddFooter>
      </headerFooter>
    </customSheetView>
    <customSheetView guid="{E7AD5D9B-9F3C-40C2-BEB0-E27A6ADA91A2}" showPageBreaks="1" printArea="1" view="pageBreakPreview" topLeftCell="A22">
      <selection activeCell="Q8" sqref="Q8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3"/>
      <headerFooter>
        <oddHeader>&amp;C&amp;"Times New Roman,обычный"&amp;12&amp;P</oddHeader>
      </headerFooter>
    </customSheetView>
    <customSheetView guid="{9170742B-D994-4859-85C8-33AFD7F64E79}" showPageBreaks="1" printArea="1" view="pageBreakPreview" topLeftCell="A10">
      <selection activeCell="D13" sqref="D13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4"/>
      <headerFooter>
        <oddHeader>&amp;C&amp;"Times New Roman,обычный"&amp;12&amp;P</oddHeader>
      </headerFooter>
    </customSheetView>
    <customSheetView guid="{CC994014-49F9-44CF-A9B7-94A6E8A5DC6D}" showPageBreaks="1" printArea="1" view="pageBreakPreview" topLeftCell="A4">
      <selection activeCell="B9" sqref="B9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5"/>
      <headerFooter>
        <oddHeader>&amp;C&amp;"Times New Roman,обычный"&amp;12&amp;P</oddHeader>
      </headerFooter>
    </customSheetView>
    <customSheetView guid="{8D73DDEA-910D-4CB5-8A29-B1169237D94C}" showPageBreaks="1" printArea="1" view="pageBreakPreview">
      <selection activeCell="F7" sqref="F7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6"/>
      <headerFooter>
        <oddHeader>&amp;C&amp;"Times New Roman,обычный"&amp;12&amp;P</oddHeader>
      </headerFooter>
    </customSheetView>
    <customSheetView guid="{83A71A4C-6BEE-459A-945D-A61810604F86}" showPageBreaks="1" printArea="1" view="pageBreakPreview" topLeftCell="A19">
      <selection activeCell="L38" sqref="L38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7"/>
      <headerFooter>
        <oddFooter>&amp;R&amp;"Times New Roman,обычный"&amp;12&amp;P</oddFooter>
      </headerFooter>
    </customSheetView>
  </customSheetViews>
  <mergeCells count="4">
    <mergeCell ref="A6:B6"/>
    <mergeCell ref="A7:A8"/>
    <mergeCell ref="B8:G8"/>
    <mergeCell ref="A5:G5"/>
  </mergeCells>
  <pageMargins left="0.70866141732283472" right="0.39370078740157483" top="0.74803149606299213" bottom="0.74803149606299213" header="0.31496062992125984" footer="0.31496062992125984"/>
  <pageSetup paperSize="9" scale="75" firstPageNumber="3" orientation="portrait" useFirstPageNumber="1" r:id="rId8"/>
  <headerFooter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customSheetViews>
    <customSheetView guid="{F4975BFC-57F2-47D0-BB0F-5A76595FB041}">
      <pageMargins left="0.7" right="0.7" top="0.75" bottom="0.75" header="0.3" footer="0.3"/>
    </customSheetView>
    <customSheetView guid="{1D52D72E-49DD-4D96-975D-EFF84E6233C6}">
      <pageMargins left="0.7" right="0.7" top="0.75" bottom="0.75" header="0.3" footer="0.3"/>
    </customSheetView>
    <customSheetView guid="{E7AD5D9B-9F3C-40C2-BEB0-E27A6ADA91A2}">
      <pageMargins left="0.7" right="0.7" top="0.75" bottom="0.75" header="0.3" footer="0.3"/>
    </customSheetView>
    <customSheetView guid="{9170742B-D994-4859-85C8-33AFD7F64E79}">
      <pageMargins left="0.7" right="0.7" top="0.75" bottom="0.75" header="0.3" footer="0.3"/>
    </customSheetView>
    <customSheetView guid="{CC994014-49F9-44CF-A9B7-94A6E8A5DC6D}">
      <pageMargins left="0.7" right="0.7" top="0.75" bottom="0.75" header="0.3" footer="0.3"/>
    </customSheetView>
    <customSheetView guid="{8D73DDEA-910D-4CB5-8A29-B1169237D94C}">
      <pageMargins left="0.7" right="0.7" top="0.75" bottom="0.75" header="0.3" footer="0.3"/>
    </customSheetView>
    <customSheetView guid="{83A71A4C-6BEE-459A-945D-A61810604F86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customSheetViews>
    <customSheetView guid="{F4975BFC-57F2-47D0-BB0F-5A76595FB041}">
      <pageMargins left="0.7" right="0.7" top="0.75" bottom="0.75" header="0.3" footer="0.3"/>
    </customSheetView>
    <customSheetView guid="{1D52D72E-49DD-4D96-975D-EFF84E6233C6}">
      <pageMargins left="0.7" right="0.7" top="0.75" bottom="0.75" header="0.3" footer="0.3"/>
    </customSheetView>
    <customSheetView guid="{E7AD5D9B-9F3C-40C2-BEB0-E27A6ADA91A2}">
      <pageMargins left="0.7" right="0.7" top="0.75" bottom="0.75" header="0.3" footer="0.3"/>
    </customSheetView>
    <customSheetView guid="{9170742B-D994-4859-85C8-33AFD7F64E79}">
      <pageMargins left="0.7" right="0.7" top="0.75" bottom="0.75" header="0.3" footer="0.3"/>
    </customSheetView>
    <customSheetView guid="{CC994014-49F9-44CF-A9B7-94A6E8A5DC6D}">
      <pageMargins left="0.7" right="0.7" top="0.75" bottom="0.75" header="0.3" footer="0.3"/>
    </customSheetView>
    <customSheetView guid="{8D73DDEA-910D-4CB5-8A29-B1169237D94C}">
      <pageMargins left="0.7" right="0.7" top="0.75" bottom="0.75" header="0.3" footer="0.3"/>
    </customSheetView>
    <customSheetView guid="{83A71A4C-6BEE-459A-945D-A61810604F86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musohranov</cp:lastModifiedBy>
  <cp:lastPrinted>2020-12-10T09:10:04Z</cp:lastPrinted>
  <dcterms:created xsi:type="dcterms:W3CDTF">2019-10-19T09:16:02Z</dcterms:created>
  <dcterms:modified xsi:type="dcterms:W3CDTF">2020-12-16T02:04:39Z</dcterms:modified>
</cp:coreProperties>
</file>