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120" activeTab="0"/>
  </bookViews>
  <sheets>
    <sheet name="Отчет" sheetId="1" r:id="rId1"/>
  </sheets>
  <definedNames>
    <definedName name="_xlnm.Print_Titles" localSheetId="0">'Отчет'!$18:$19</definedName>
    <definedName name="_xlnm.Print_Area" localSheetId="0">'Отчет'!$A$1:$Q$105</definedName>
  </definedNames>
  <calcPr fullCalcOnLoad="1"/>
</workbook>
</file>

<file path=xl/sharedStrings.xml><?xml version="1.0" encoding="utf-8"?>
<sst xmlns="http://schemas.openxmlformats.org/spreadsheetml/2006/main" count="118" uniqueCount="79">
  <si>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</si>
  <si>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</si>
  <si>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</si>
  <si>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</si>
  <si>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</si>
  <si>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</si>
  <si>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</si>
  <si>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</si>
  <si>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</si>
  <si>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</si>
  <si>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</si>
  <si>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Раздел, Подраздел</t>
  </si>
  <si>
    <t>Получатели бюджетных средств</t>
  </si>
  <si>
    <t xml:space="preserve"> Расчет  за 25 Февраля 2007 г.</t>
  </si>
  <si>
    <t>Действующие и отложенные документы, бюджет и внебюджет</t>
  </si>
  <si>
    <t xml:space="preserve">Задана маска для классификации:--- **** *****02 *** 225 </t>
  </si>
  <si>
    <t>В расчет утвержденных лимитов включены кварталы:1 кв.,2 кв.,3 кв.,4 кв.</t>
  </si>
  <si>
    <t>(тыс.руб.)</t>
  </si>
  <si>
    <t>0100</t>
  </si>
  <si>
    <t>Общегосударственные вопросы</t>
  </si>
  <si>
    <t>0104</t>
  </si>
  <si>
    <t>Администрация ЗАТО Северск</t>
  </si>
  <si>
    <t>0700</t>
  </si>
  <si>
    <t>Образование</t>
  </si>
  <si>
    <t>0707</t>
  </si>
  <si>
    <t>Отдел по делам молодёжи Администрации ЗАТО Северск</t>
  </si>
  <si>
    <t>0709</t>
  </si>
  <si>
    <t>0701</t>
  </si>
  <si>
    <t>0702</t>
  </si>
  <si>
    <t>МОУ ЗАТО Северск ДОД СДЮСШОР "Лидер"</t>
  </si>
  <si>
    <t>МУ ОЛ "Зелёный мыс"</t>
  </si>
  <si>
    <t>МУ ЗАТО Северск ДОЛ "Восход"</t>
  </si>
  <si>
    <t>МУ ДОЛ "Берёзка"</t>
  </si>
  <si>
    <t>0800</t>
  </si>
  <si>
    <t>0801</t>
  </si>
  <si>
    <t>МУ ЦДБ</t>
  </si>
  <si>
    <t>МУ ЦГБ</t>
  </si>
  <si>
    <t>МОУ ЗАТО Северск ДОД ДЮСШ НВС "Русь"</t>
  </si>
  <si>
    <t>МУ "Музей г.Северска"</t>
  </si>
  <si>
    <t>МУ "МТ "Наш мир"</t>
  </si>
  <si>
    <t>Детский театр</t>
  </si>
  <si>
    <t>МУ "СПП"</t>
  </si>
  <si>
    <t>МУ "СМТ"</t>
  </si>
  <si>
    <t>0300</t>
  </si>
  <si>
    <t>Национальная безопасность и правоохранительная деятельность</t>
  </si>
  <si>
    <t>0302</t>
  </si>
  <si>
    <t xml:space="preserve"> 1</t>
  </si>
  <si>
    <t>I</t>
  </si>
  <si>
    <t>Капитальный ремонт за счет средств местного бюджета, в том числе:</t>
  </si>
  <si>
    <t>Капитальный ремонт за счет субвенции федерального бюджета, в том числе:</t>
  </si>
  <si>
    <t>II</t>
  </si>
  <si>
    <t>Капитальный ремонт за счет субсидии областного бюджета, в том числе:</t>
  </si>
  <si>
    <t>Управление образования Администрации ЗАТО Северск - дошкольныеобразовательные учреждения</t>
  </si>
  <si>
    <t>Управление образования Администрации ЗАТО Северск - общеобразовательные учреждения</t>
  </si>
  <si>
    <t>Управление образования Администрации ЗАТО Северск - подведомственные муниципальные учреждения дополнительного образования детей</t>
  </si>
  <si>
    <t>Культура</t>
  </si>
  <si>
    <t>Итого капитальный ремонт за счет субвенции федерального бюджета по разделу "Образование"</t>
  </si>
  <si>
    <t>Итого капитальный ремонт за счет субвенции федерального бюджета по разделу "Культура, СМИ"</t>
  </si>
  <si>
    <t>Всего капитальный ремонт за счет субвенции федерального бюджета</t>
  </si>
  <si>
    <t>Итого: Капитальный ремонт за счет субсидии областного бюджета по разделу "Образование"</t>
  </si>
  <si>
    <t>Итого капитальный ремонт за счет субсидии областного бюджета по разделу "Культура, СМИ"</t>
  </si>
  <si>
    <t xml:space="preserve">Всего капитальный ремонт за счет субсидии областного бюджета </t>
  </si>
  <si>
    <t>Итого капитальный ремонт за счет средств местного по разделу "Образование"</t>
  </si>
  <si>
    <t>Итого капитальный ремонт за счет средств местного по разделу "Национальная безопасность и правоохранительная деятельность"</t>
  </si>
  <si>
    <t>Всего капитальный ремонт за счет средств местного бюджета</t>
  </si>
  <si>
    <t>Всего капитальный ремонт за счет субвенции федерального бюджета, субсидии областного бюджета и средств местного бюджета</t>
  </si>
  <si>
    <t>III</t>
  </si>
  <si>
    <t>Управление образование Администрации ЗАТО Северск - содержание по смете управления</t>
  </si>
  <si>
    <t xml:space="preserve">Приложение 11 </t>
  </si>
  <si>
    <t>к Решению Думы ЗАТО Северск</t>
  </si>
  <si>
    <t xml:space="preserve">Курапова О.Н. </t>
  </si>
  <si>
    <t>77 39 09</t>
  </si>
  <si>
    <t>Уточ.  Думой ЗАТО Северск 2007 г.</t>
  </si>
  <si>
    <t>Утв. Думой ЗАТО Северск  2007 г.</t>
  </si>
  <si>
    <t>Итого капитальный ремонт за счет средств местного бюджета  по разделу "Общегосударственные вопросы"</t>
  </si>
  <si>
    <t>Управление внутренних дел  МВД России в городе Северск Томской области- милиция общественной безопасности</t>
  </si>
  <si>
    <t xml:space="preserve">План финансирования объектов капитальных  ремонтов  по ЗАТО Северск на 2007 год  </t>
  </si>
  <si>
    <t>исключили9,0млн-</t>
  </si>
  <si>
    <r>
      <t>от__22.03.2007 №_</t>
    </r>
    <r>
      <rPr>
        <u val="single"/>
        <sz val="12"/>
        <rFont val="Times New Roman"/>
        <family val="1"/>
      </rPr>
      <t>30/1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</si>
</sst>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6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quotePrefix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quotePrefix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4" fillId="0" borderId="2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vertical="justify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left" vertical="justify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65" fontId="3" fillId="0" borderId="0" xfId="17" applyNumberFormat="1" applyFont="1" applyFill="1" applyBorder="1" applyAlignment="1" applyProtection="1">
      <alignment vertical="center"/>
      <protection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quotePrefix="1">
      <alignment horizontal="left" vertical="center" wrapText="1"/>
    </xf>
    <xf numFmtId="49" fontId="3" fillId="0" borderId="2" xfId="0" applyNumberFormat="1" applyFont="1" applyFill="1" applyBorder="1" applyAlignment="1" quotePrefix="1">
      <alignment horizontal="left" vertical="center" wrapText="1"/>
    </xf>
    <xf numFmtId="4" fontId="0" fillId="0" borderId="0" xfId="0" applyNumberFormat="1" applyFill="1" applyAlignment="1">
      <alignment/>
    </xf>
    <xf numFmtId="4" fontId="2" fillId="0" borderId="0" xfId="0" applyNumberFormat="1" applyFont="1" applyFill="1" applyBorder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proekt_2005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1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8.7109375" style="23" customWidth="1"/>
    <col min="2" max="2" width="71.28125" style="24" customWidth="1"/>
    <col min="3" max="3" width="13.140625" style="2" customWidth="1"/>
    <col min="4" max="4" width="13.7109375" style="2" customWidth="1"/>
    <col min="5" max="5" width="14.8515625" style="2" customWidth="1"/>
    <col min="6" max="6" width="0.13671875" style="2" hidden="1" customWidth="1"/>
    <col min="7" max="7" width="14.140625" style="2" hidden="1" customWidth="1"/>
    <col min="8" max="8" width="11.7109375" style="4" hidden="1" customWidth="1"/>
    <col min="9" max="10" width="17.7109375" style="4" hidden="1" customWidth="1"/>
    <col min="11" max="11" width="12.57421875" style="4" hidden="1" customWidth="1"/>
    <col min="12" max="13" width="17.7109375" style="4" hidden="1" customWidth="1"/>
    <col min="14" max="14" width="11.7109375" style="4" hidden="1" customWidth="1"/>
    <col min="15" max="15" width="17.7109375" style="4" hidden="1" customWidth="1"/>
    <col min="16" max="16" width="17.8515625" style="4" hidden="1" customWidth="1"/>
    <col min="17" max="17" width="12.28125" style="4" hidden="1" customWidth="1"/>
    <col min="18" max="16384" width="9.140625" style="4" customWidth="1"/>
  </cols>
  <sheetData>
    <row r="1" spans="1:16" ht="15.75">
      <c r="A1" s="1"/>
      <c r="B1" s="4"/>
      <c r="C1" s="30" t="s">
        <v>68</v>
      </c>
      <c r="D1" s="31"/>
      <c r="E1" s="31"/>
      <c r="G1" s="3"/>
      <c r="P1" s="3"/>
    </row>
    <row r="2" spans="1:16" ht="15.75">
      <c r="A2" s="1" t="s">
        <v>10</v>
      </c>
      <c r="B2" s="4"/>
      <c r="C2" s="30" t="s">
        <v>69</v>
      </c>
      <c r="D2" s="31"/>
      <c r="E2" s="31"/>
      <c r="G2" s="5"/>
      <c r="L2" s="3"/>
      <c r="P2" s="3"/>
    </row>
    <row r="3" spans="1:16" ht="15.75">
      <c r="A3" s="1" t="s">
        <v>10</v>
      </c>
      <c r="B3" s="4"/>
      <c r="C3" s="32" t="s">
        <v>78</v>
      </c>
      <c r="D3" s="31"/>
      <c r="E3" s="31"/>
      <c r="G3" s="5"/>
      <c r="L3" s="3"/>
      <c r="P3" s="3"/>
    </row>
    <row r="4" spans="1:15" ht="15.75">
      <c r="A4" s="1" t="s">
        <v>10</v>
      </c>
      <c r="B4" s="6" t="s">
        <v>0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</row>
    <row r="5" spans="1:17" ht="43.5" customHeight="1">
      <c r="A5" s="1" t="s">
        <v>10</v>
      </c>
      <c r="B5" s="45" t="s">
        <v>76</v>
      </c>
      <c r="C5" s="45"/>
      <c r="D5" s="45"/>
      <c r="E5" s="45"/>
      <c r="F5" s="45"/>
      <c r="G5" s="45"/>
      <c r="H5" s="7"/>
      <c r="I5" s="7"/>
      <c r="J5" s="3"/>
      <c r="K5" s="3"/>
      <c r="L5" s="3"/>
      <c r="M5" s="3"/>
      <c r="N5" s="3"/>
      <c r="O5" s="3"/>
      <c r="P5" s="3"/>
      <c r="Q5" s="3"/>
    </row>
    <row r="6" spans="1:17" ht="15.75" hidden="1">
      <c r="A6" s="1" t="s">
        <v>10</v>
      </c>
      <c r="B6" s="6" t="s">
        <v>13</v>
      </c>
      <c r="C6" s="5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hidden="1">
      <c r="A7" s="1" t="s">
        <v>10</v>
      </c>
      <c r="B7" s="6" t="s">
        <v>14</v>
      </c>
      <c r="C7" s="5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.75" hidden="1">
      <c r="A8" s="1"/>
      <c r="B8" s="6" t="s">
        <v>0</v>
      </c>
      <c r="C8" s="5"/>
      <c r="D8" s="5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.75" hidden="1">
      <c r="A9" s="1"/>
      <c r="B9" s="6" t="s">
        <v>16</v>
      </c>
      <c r="C9" s="5"/>
      <c r="D9" s="5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hidden="1">
      <c r="A10" s="1"/>
      <c r="B10" s="6" t="s">
        <v>15</v>
      </c>
      <c r="C10" s="5"/>
      <c r="D10" s="5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hidden="1">
      <c r="A11" s="1"/>
      <c r="B11" s="6"/>
      <c r="C11" s="5"/>
      <c r="D11" s="5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hidden="1">
      <c r="A12" s="1"/>
      <c r="B12" s="6"/>
      <c r="C12" s="5"/>
      <c r="D12" s="5"/>
      <c r="E12" s="5"/>
      <c r="F12" s="5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hidden="1">
      <c r="A13" s="1"/>
      <c r="B13" s="6"/>
      <c r="C13" s="5"/>
      <c r="D13" s="5"/>
      <c r="E13" s="5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hidden="1">
      <c r="A14" s="1"/>
      <c r="B14" s="6"/>
      <c r="C14" s="5"/>
      <c r="D14" s="5"/>
      <c r="E14" s="5"/>
      <c r="F14" s="5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hidden="1">
      <c r="A15" s="1"/>
      <c r="B15" s="6"/>
      <c r="C15" s="5"/>
      <c r="D15" s="5"/>
      <c r="E15" s="5"/>
      <c r="F15" s="5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 hidden="1">
      <c r="A16" s="1"/>
      <c r="B16" s="6"/>
      <c r="C16" s="5"/>
      <c r="D16" s="5"/>
      <c r="E16" s="5"/>
      <c r="F16" s="5"/>
      <c r="G16" s="5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1"/>
      <c r="B17" s="6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8" t="s">
        <v>17</v>
      </c>
    </row>
    <row r="18" spans="1:17" s="13" customFormat="1" ht="64.5" customHeight="1">
      <c r="A18" s="9" t="s">
        <v>11</v>
      </c>
      <c r="B18" s="10" t="s">
        <v>12</v>
      </c>
      <c r="C18" s="11" t="s">
        <v>73</v>
      </c>
      <c r="D18" s="12" t="s">
        <v>1</v>
      </c>
      <c r="E18" s="11" t="s">
        <v>72</v>
      </c>
      <c r="F18" s="12" t="s">
        <v>2</v>
      </c>
      <c r="G18" s="12" t="s">
        <v>1</v>
      </c>
      <c r="H18" s="12" t="s">
        <v>3</v>
      </c>
      <c r="I18" s="12" t="s">
        <v>4</v>
      </c>
      <c r="J18" s="12" t="s">
        <v>1</v>
      </c>
      <c r="K18" s="12" t="s">
        <v>5</v>
      </c>
      <c r="L18" s="12" t="s">
        <v>6</v>
      </c>
      <c r="M18" s="12" t="s">
        <v>1</v>
      </c>
      <c r="N18" s="12" t="s">
        <v>7</v>
      </c>
      <c r="O18" s="12" t="s">
        <v>8</v>
      </c>
      <c r="P18" s="12" t="s">
        <v>1</v>
      </c>
      <c r="Q18" s="12" t="s">
        <v>9</v>
      </c>
    </row>
    <row r="19" spans="1:17" s="17" customFormat="1" ht="14.25" customHeight="1">
      <c r="A19" s="14" t="s">
        <v>46</v>
      </c>
      <c r="B19" s="15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</row>
    <row r="20" spans="1:17" s="19" customFormat="1" ht="33.75" customHeight="1">
      <c r="A20" s="18" t="s">
        <v>47</v>
      </c>
      <c r="B20" s="34" t="s">
        <v>49</v>
      </c>
      <c r="C20" s="35"/>
      <c r="D20" s="35"/>
      <c r="E20" s="35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s="19" customFormat="1" ht="18" customHeight="1">
      <c r="A21" s="18" t="s">
        <v>22</v>
      </c>
      <c r="B21" s="34" t="s">
        <v>23</v>
      </c>
      <c r="C21" s="35"/>
      <c r="D21" s="35"/>
      <c r="E21" s="3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s="21" customFormat="1" ht="35.25" customHeight="1">
      <c r="A22" s="33" t="s">
        <v>27</v>
      </c>
      <c r="B22" s="38" t="s">
        <v>52</v>
      </c>
      <c r="C22" s="36">
        <v>12389</v>
      </c>
      <c r="D22" s="36">
        <v>0</v>
      </c>
      <c r="E22" s="36">
        <v>12389</v>
      </c>
      <c r="F22" s="20">
        <v>2628</v>
      </c>
      <c r="G22" s="20">
        <v>0</v>
      </c>
      <c r="H22" s="20">
        <v>2628</v>
      </c>
      <c r="I22" s="20">
        <v>5200</v>
      </c>
      <c r="J22" s="20">
        <v>0</v>
      </c>
      <c r="K22" s="20">
        <v>5200</v>
      </c>
      <c r="L22" s="20">
        <v>4561</v>
      </c>
      <c r="M22" s="20">
        <v>0</v>
      </c>
      <c r="N22" s="20">
        <v>4561</v>
      </c>
      <c r="O22" s="20">
        <v>0</v>
      </c>
      <c r="P22" s="20">
        <v>0</v>
      </c>
      <c r="Q22" s="20">
        <v>0</v>
      </c>
    </row>
    <row r="23" spans="1:17" s="21" customFormat="1" ht="33.75" customHeight="1">
      <c r="A23" s="33" t="s">
        <v>28</v>
      </c>
      <c r="B23" s="38" t="s">
        <v>53</v>
      </c>
      <c r="C23" s="36">
        <v>960</v>
      </c>
      <c r="D23" s="36">
        <v>0</v>
      </c>
      <c r="E23" s="36">
        <v>960</v>
      </c>
      <c r="F23" s="20">
        <v>290</v>
      </c>
      <c r="G23" s="20">
        <v>0</v>
      </c>
      <c r="H23" s="20">
        <v>290</v>
      </c>
      <c r="I23" s="20">
        <v>670</v>
      </c>
      <c r="J23" s="20">
        <v>0</v>
      </c>
      <c r="K23" s="20">
        <v>670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</row>
    <row r="24" spans="1:17" s="21" customFormat="1" ht="15.75">
      <c r="A24" s="33" t="s">
        <v>28</v>
      </c>
      <c r="B24" s="38" t="s">
        <v>37</v>
      </c>
      <c r="C24" s="36">
        <v>1500</v>
      </c>
      <c r="D24" s="36">
        <v>0</v>
      </c>
      <c r="E24" s="36">
        <v>1500</v>
      </c>
      <c r="F24" s="20">
        <v>450</v>
      </c>
      <c r="G24" s="20">
        <v>0</v>
      </c>
      <c r="H24" s="20">
        <v>450</v>
      </c>
      <c r="I24" s="20">
        <v>1050</v>
      </c>
      <c r="J24" s="20">
        <v>0</v>
      </c>
      <c r="K24" s="20">
        <v>1050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</row>
    <row r="25" spans="1:17" s="21" customFormat="1" ht="15.75">
      <c r="A25" s="33" t="s">
        <v>28</v>
      </c>
      <c r="B25" s="38" t="s">
        <v>29</v>
      </c>
      <c r="C25" s="36">
        <v>19700</v>
      </c>
      <c r="D25" s="36">
        <v>0</v>
      </c>
      <c r="E25" s="36">
        <v>19700</v>
      </c>
      <c r="F25" s="20">
        <v>6000</v>
      </c>
      <c r="G25" s="20">
        <v>0</v>
      </c>
      <c r="H25" s="20">
        <v>6000</v>
      </c>
      <c r="I25" s="20">
        <v>7000</v>
      </c>
      <c r="J25" s="20">
        <v>0</v>
      </c>
      <c r="K25" s="20">
        <v>8484</v>
      </c>
      <c r="L25" s="20">
        <v>3000</v>
      </c>
      <c r="M25" s="20">
        <v>0</v>
      </c>
      <c r="N25" s="20">
        <v>4216</v>
      </c>
      <c r="O25" s="20">
        <v>1000</v>
      </c>
      <c r="P25" s="20">
        <v>0</v>
      </c>
      <c r="Q25" s="20">
        <v>1000</v>
      </c>
    </row>
    <row r="26" spans="1:17" s="21" customFormat="1" ht="15.75">
      <c r="A26" s="33" t="s">
        <v>26</v>
      </c>
      <c r="B26" s="38" t="s">
        <v>30</v>
      </c>
      <c r="C26" s="36">
        <v>2950</v>
      </c>
      <c r="D26" s="36">
        <v>0</v>
      </c>
      <c r="E26" s="36">
        <v>2950</v>
      </c>
      <c r="F26" s="20">
        <v>880</v>
      </c>
      <c r="G26" s="20">
        <v>0</v>
      </c>
      <c r="H26" s="20">
        <v>880</v>
      </c>
      <c r="I26" s="20">
        <v>1000</v>
      </c>
      <c r="J26" s="20">
        <v>0</v>
      </c>
      <c r="K26" s="20">
        <v>1000</v>
      </c>
      <c r="L26" s="20">
        <v>1070</v>
      </c>
      <c r="M26" s="20">
        <v>0</v>
      </c>
      <c r="N26" s="20">
        <v>1070</v>
      </c>
      <c r="O26" s="20">
        <v>0</v>
      </c>
      <c r="P26" s="20">
        <v>0</v>
      </c>
      <c r="Q26" s="20">
        <v>0</v>
      </c>
    </row>
    <row r="27" spans="1:17" s="21" customFormat="1" ht="33.75" customHeight="1">
      <c r="A27" s="33"/>
      <c r="B27" s="34" t="s">
        <v>56</v>
      </c>
      <c r="C27" s="37">
        <f aca="true" t="shared" si="0" ref="C27:H27">SUM(C22:C26)</f>
        <v>37499</v>
      </c>
      <c r="D27" s="37">
        <f t="shared" si="0"/>
        <v>0</v>
      </c>
      <c r="E27" s="37">
        <f t="shared" si="0"/>
        <v>37499</v>
      </c>
      <c r="F27" s="22">
        <f t="shared" si="0"/>
        <v>10248</v>
      </c>
      <c r="G27" s="22">
        <f t="shared" si="0"/>
        <v>0</v>
      </c>
      <c r="H27" s="22">
        <f t="shared" si="0"/>
        <v>10248</v>
      </c>
      <c r="I27" s="20"/>
      <c r="J27" s="20"/>
      <c r="K27" s="22">
        <f aca="true" t="shared" si="1" ref="K27:Q27">SUM(K22:K26)</f>
        <v>16404</v>
      </c>
      <c r="L27" s="22">
        <f t="shared" si="1"/>
        <v>8631</v>
      </c>
      <c r="M27" s="22">
        <f t="shared" si="1"/>
        <v>0</v>
      </c>
      <c r="N27" s="22">
        <f t="shared" si="1"/>
        <v>9847</v>
      </c>
      <c r="O27" s="22">
        <f t="shared" si="1"/>
        <v>1000</v>
      </c>
      <c r="P27" s="22">
        <f t="shared" si="1"/>
        <v>0</v>
      </c>
      <c r="Q27" s="22">
        <f t="shared" si="1"/>
        <v>1000</v>
      </c>
    </row>
    <row r="28" spans="1:17" s="21" customFormat="1" ht="15.75">
      <c r="A28" s="18" t="s">
        <v>33</v>
      </c>
      <c r="B28" s="34" t="s">
        <v>55</v>
      </c>
      <c r="C28" s="37"/>
      <c r="D28" s="37"/>
      <c r="E28" s="37"/>
      <c r="F28" s="22"/>
      <c r="G28" s="22"/>
      <c r="H28" s="22"/>
      <c r="I28" s="20"/>
      <c r="J28" s="20"/>
      <c r="K28" s="22"/>
      <c r="L28" s="22"/>
      <c r="M28" s="22"/>
      <c r="N28" s="22"/>
      <c r="O28" s="22"/>
      <c r="P28" s="22"/>
      <c r="Q28" s="22"/>
    </row>
    <row r="29" spans="1:17" s="21" customFormat="1" ht="15.75">
      <c r="A29" s="33" t="s">
        <v>34</v>
      </c>
      <c r="B29" s="38" t="s">
        <v>38</v>
      </c>
      <c r="C29" s="36">
        <v>300</v>
      </c>
      <c r="D29" s="36">
        <v>0</v>
      </c>
      <c r="E29" s="36">
        <v>300</v>
      </c>
      <c r="F29" s="20">
        <v>90</v>
      </c>
      <c r="G29" s="20">
        <v>0</v>
      </c>
      <c r="H29" s="20">
        <v>90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210</v>
      </c>
      <c r="P29" s="20">
        <v>0</v>
      </c>
      <c r="Q29" s="20">
        <v>210</v>
      </c>
    </row>
    <row r="30" spans="1:17" s="21" customFormat="1" ht="15.75">
      <c r="A30" s="33" t="s">
        <v>34</v>
      </c>
      <c r="B30" s="38" t="s">
        <v>39</v>
      </c>
      <c r="C30" s="36">
        <v>434</v>
      </c>
      <c r="D30" s="36">
        <v>0</v>
      </c>
      <c r="E30" s="36">
        <v>434</v>
      </c>
      <c r="F30" s="20">
        <v>130</v>
      </c>
      <c r="G30" s="20">
        <v>0</v>
      </c>
      <c r="H30" s="20">
        <v>130</v>
      </c>
      <c r="I30" s="20">
        <v>304</v>
      </c>
      <c r="J30" s="20">
        <v>0</v>
      </c>
      <c r="K30" s="20">
        <v>304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</row>
    <row r="31" spans="1:17" s="21" customFormat="1" ht="15.75">
      <c r="A31" s="33" t="s">
        <v>34</v>
      </c>
      <c r="B31" s="38" t="s">
        <v>42</v>
      </c>
      <c r="C31" s="36">
        <v>10000</v>
      </c>
      <c r="D31" s="36">
        <v>0</v>
      </c>
      <c r="E31" s="36">
        <v>10000</v>
      </c>
      <c r="F31" s="20">
        <v>3000</v>
      </c>
      <c r="G31" s="20">
        <v>0</v>
      </c>
      <c r="H31" s="20">
        <v>3000</v>
      </c>
      <c r="I31" s="20">
        <v>4300</v>
      </c>
      <c r="J31" s="20">
        <v>0</v>
      </c>
      <c r="K31" s="20">
        <v>4300</v>
      </c>
      <c r="L31" s="20">
        <v>1575</v>
      </c>
      <c r="M31" s="20">
        <v>0</v>
      </c>
      <c r="N31" s="20">
        <v>1575</v>
      </c>
      <c r="O31" s="20">
        <v>1125</v>
      </c>
      <c r="P31" s="20">
        <v>0</v>
      </c>
      <c r="Q31" s="20">
        <v>1125</v>
      </c>
    </row>
    <row r="32" spans="1:17" s="21" customFormat="1" ht="15.75">
      <c r="A32" s="33" t="s">
        <v>34</v>
      </c>
      <c r="B32" s="38" t="s">
        <v>40</v>
      </c>
      <c r="C32" s="36">
        <v>300</v>
      </c>
      <c r="D32" s="36">
        <v>0</v>
      </c>
      <c r="E32" s="36">
        <v>300</v>
      </c>
      <c r="F32" s="20">
        <v>90</v>
      </c>
      <c r="G32" s="20">
        <v>0</v>
      </c>
      <c r="H32" s="20">
        <v>90</v>
      </c>
      <c r="I32" s="20">
        <v>210</v>
      </c>
      <c r="J32" s="20">
        <v>0</v>
      </c>
      <c r="K32" s="20">
        <v>210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</row>
    <row r="33" spans="1:17" s="21" customFormat="1" ht="15.75">
      <c r="A33" s="33" t="s">
        <v>34</v>
      </c>
      <c r="B33" s="38" t="s">
        <v>41</v>
      </c>
      <c r="C33" s="36">
        <v>400</v>
      </c>
      <c r="D33" s="36">
        <v>0</v>
      </c>
      <c r="E33" s="36">
        <v>400</v>
      </c>
      <c r="F33" s="20">
        <v>0</v>
      </c>
      <c r="G33" s="20">
        <v>0</v>
      </c>
      <c r="H33" s="20">
        <v>0</v>
      </c>
      <c r="I33" s="20">
        <v>120</v>
      </c>
      <c r="J33" s="20">
        <v>0</v>
      </c>
      <c r="K33" s="20">
        <v>120</v>
      </c>
      <c r="L33" s="20">
        <v>280</v>
      </c>
      <c r="M33" s="20">
        <v>0</v>
      </c>
      <c r="N33" s="20">
        <v>280</v>
      </c>
      <c r="O33" s="20">
        <v>0</v>
      </c>
      <c r="P33" s="20">
        <v>0</v>
      </c>
      <c r="Q33" s="20">
        <v>0</v>
      </c>
    </row>
    <row r="34" spans="1:17" s="21" customFormat="1" ht="36" customHeight="1">
      <c r="A34" s="33"/>
      <c r="B34" s="34" t="s">
        <v>57</v>
      </c>
      <c r="C34" s="37">
        <f>SUM(C29:C33)</f>
        <v>11434</v>
      </c>
      <c r="D34" s="37">
        <f aca="true" t="shared" si="2" ref="D34:K34">SUM(D29:D33)</f>
        <v>0</v>
      </c>
      <c r="E34" s="37">
        <f t="shared" si="2"/>
        <v>11434</v>
      </c>
      <c r="F34" s="22">
        <f t="shared" si="2"/>
        <v>3310</v>
      </c>
      <c r="G34" s="22">
        <f t="shared" si="2"/>
        <v>0</v>
      </c>
      <c r="H34" s="22">
        <f t="shared" si="2"/>
        <v>3310</v>
      </c>
      <c r="I34" s="22">
        <f t="shared" si="2"/>
        <v>4934</v>
      </c>
      <c r="J34" s="22">
        <f t="shared" si="2"/>
        <v>0</v>
      </c>
      <c r="K34" s="22">
        <f t="shared" si="2"/>
        <v>4934</v>
      </c>
      <c r="L34" s="20"/>
      <c r="M34" s="20"/>
      <c r="N34" s="22">
        <f>SUM(N29:N33)</f>
        <v>1855</v>
      </c>
      <c r="O34" s="22">
        <f>SUM(O29:O33)</f>
        <v>1335</v>
      </c>
      <c r="P34" s="22">
        <f>SUM(P29:P33)</f>
        <v>0</v>
      </c>
      <c r="Q34" s="22">
        <f>SUM(Q29:Q33)</f>
        <v>1335</v>
      </c>
    </row>
    <row r="35" spans="1:17" s="21" customFormat="1" ht="33" customHeight="1">
      <c r="A35" s="33"/>
      <c r="B35" s="34" t="s">
        <v>58</v>
      </c>
      <c r="C35" s="37">
        <f aca="true" t="shared" si="3" ref="C35:H35">SUM(C34+C27)</f>
        <v>48933</v>
      </c>
      <c r="D35" s="37">
        <f t="shared" si="3"/>
        <v>0</v>
      </c>
      <c r="E35" s="37">
        <f t="shared" si="3"/>
        <v>48933</v>
      </c>
      <c r="F35" s="22">
        <f t="shared" si="3"/>
        <v>13558</v>
      </c>
      <c r="G35" s="22">
        <f t="shared" si="3"/>
        <v>0</v>
      </c>
      <c r="H35" s="22">
        <f t="shared" si="3"/>
        <v>13558</v>
      </c>
      <c r="I35" s="22"/>
      <c r="J35" s="22"/>
      <c r="K35" s="22">
        <f aca="true" t="shared" si="4" ref="K35:Q35">SUM(K34+K27)</f>
        <v>21338</v>
      </c>
      <c r="L35" s="22">
        <f t="shared" si="4"/>
        <v>8631</v>
      </c>
      <c r="M35" s="22">
        <f t="shared" si="4"/>
        <v>0</v>
      </c>
      <c r="N35" s="22">
        <f t="shared" si="4"/>
        <v>11702</v>
      </c>
      <c r="O35" s="22">
        <f t="shared" si="4"/>
        <v>2335</v>
      </c>
      <c r="P35" s="22">
        <f t="shared" si="4"/>
        <v>0</v>
      </c>
      <c r="Q35" s="22">
        <f t="shared" si="4"/>
        <v>2335</v>
      </c>
    </row>
    <row r="36" spans="1:17" ht="15.75" hidden="1">
      <c r="A36" s="18"/>
      <c r="B36" s="34"/>
      <c r="C36" s="37"/>
      <c r="D36" s="37"/>
      <c r="E36" s="3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5.75" hidden="1">
      <c r="A37" s="18"/>
      <c r="B37" s="34"/>
      <c r="C37" s="37"/>
      <c r="D37" s="37"/>
      <c r="E37" s="37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5.75" hidden="1">
      <c r="A38" s="18"/>
      <c r="B38" s="34"/>
      <c r="C38" s="37"/>
      <c r="D38" s="37"/>
      <c r="E38" s="37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s="21" customFormat="1" ht="15.75" hidden="1">
      <c r="A39" s="33"/>
      <c r="B39" s="38"/>
      <c r="C39" s="36"/>
      <c r="D39" s="36"/>
      <c r="E39" s="36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.75" hidden="1">
      <c r="A40" s="18"/>
      <c r="B40" s="34"/>
      <c r="C40" s="37"/>
      <c r="D40" s="37"/>
      <c r="E40" s="37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21" customFormat="1" ht="15.75" hidden="1">
      <c r="A41" s="33"/>
      <c r="B41" s="38"/>
      <c r="C41" s="36"/>
      <c r="D41" s="36"/>
      <c r="E41" s="36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</row>
    <row r="42" spans="1:17" ht="15.75" hidden="1">
      <c r="A42" s="18"/>
      <c r="B42" s="34"/>
      <c r="C42" s="37"/>
      <c r="D42" s="37"/>
      <c r="E42" s="37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ht="33" customHeight="1">
      <c r="A43" s="18" t="s">
        <v>50</v>
      </c>
      <c r="B43" s="34" t="s">
        <v>51</v>
      </c>
      <c r="C43" s="37"/>
      <c r="D43" s="37"/>
      <c r="E43" s="37"/>
      <c r="F43" s="22">
        <v>911</v>
      </c>
      <c r="G43" s="22">
        <v>0</v>
      </c>
      <c r="H43" s="22">
        <v>911</v>
      </c>
      <c r="I43" s="22">
        <v>833</v>
      </c>
      <c r="J43" s="22">
        <v>0</v>
      </c>
      <c r="K43" s="22">
        <v>833</v>
      </c>
      <c r="L43" s="22">
        <v>0</v>
      </c>
      <c r="M43" s="22">
        <v>0</v>
      </c>
      <c r="N43" s="22">
        <v>0</v>
      </c>
      <c r="O43" s="22">
        <v>1837</v>
      </c>
      <c r="P43" s="22">
        <v>0</v>
      </c>
      <c r="Q43" s="22">
        <v>1837</v>
      </c>
    </row>
    <row r="44" spans="1:17" ht="18" customHeight="1">
      <c r="A44" s="18" t="s">
        <v>22</v>
      </c>
      <c r="B44" s="34" t="s">
        <v>23</v>
      </c>
      <c r="C44" s="37"/>
      <c r="D44" s="37"/>
      <c r="E44" s="37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</row>
    <row r="45" spans="1:17" s="21" customFormat="1" ht="31.5">
      <c r="A45" s="33" t="s">
        <v>27</v>
      </c>
      <c r="B45" s="38" t="s">
        <v>52</v>
      </c>
      <c r="C45" s="36">
        <v>3581</v>
      </c>
      <c r="D45" s="36">
        <v>0</v>
      </c>
      <c r="E45" s="36">
        <v>3581</v>
      </c>
      <c r="F45" s="20">
        <v>911</v>
      </c>
      <c r="G45" s="20">
        <v>0</v>
      </c>
      <c r="H45" s="20">
        <v>911</v>
      </c>
      <c r="I45" s="20">
        <v>833</v>
      </c>
      <c r="J45" s="20">
        <v>0</v>
      </c>
      <c r="K45" s="20">
        <v>833</v>
      </c>
      <c r="L45" s="20">
        <v>0</v>
      </c>
      <c r="M45" s="20">
        <v>0</v>
      </c>
      <c r="N45" s="20">
        <v>0</v>
      </c>
      <c r="O45" s="20">
        <v>1837</v>
      </c>
      <c r="P45" s="20">
        <v>0</v>
      </c>
      <c r="Q45" s="20">
        <v>1837</v>
      </c>
    </row>
    <row r="46" spans="1:17" ht="15.75" hidden="1">
      <c r="A46" s="18"/>
      <c r="B46" s="34"/>
      <c r="C46" s="37"/>
      <c r="D46" s="37"/>
      <c r="E46" s="37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s="21" customFormat="1" ht="31.5">
      <c r="A47" s="33" t="s">
        <v>28</v>
      </c>
      <c r="B47" s="38" t="s">
        <v>53</v>
      </c>
      <c r="C47" s="36">
        <v>12040</v>
      </c>
      <c r="D47" s="36">
        <v>0</v>
      </c>
      <c r="E47" s="36">
        <v>12040</v>
      </c>
      <c r="F47" s="20">
        <v>2730</v>
      </c>
      <c r="G47" s="20">
        <v>0</v>
      </c>
      <c r="H47" s="20">
        <v>2730</v>
      </c>
      <c r="I47" s="20">
        <v>2198</v>
      </c>
      <c r="J47" s="20">
        <v>0</v>
      </c>
      <c r="K47" s="20">
        <v>2198</v>
      </c>
      <c r="L47" s="20">
        <v>4841</v>
      </c>
      <c r="M47" s="20">
        <v>0</v>
      </c>
      <c r="N47" s="20">
        <v>4841</v>
      </c>
      <c r="O47" s="20">
        <v>2271</v>
      </c>
      <c r="P47" s="20">
        <v>0</v>
      </c>
      <c r="Q47" s="20">
        <v>2271</v>
      </c>
    </row>
    <row r="48" spans="1:17" s="21" customFormat="1" ht="47.25">
      <c r="A48" s="33" t="s">
        <v>28</v>
      </c>
      <c r="B48" s="38" t="s">
        <v>54</v>
      </c>
      <c r="C48" s="36">
        <v>1110</v>
      </c>
      <c r="D48" s="36">
        <v>0</v>
      </c>
      <c r="E48" s="36">
        <v>1110</v>
      </c>
      <c r="F48" s="20">
        <v>500</v>
      </c>
      <c r="G48" s="20">
        <v>0</v>
      </c>
      <c r="H48" s="20">
        <v>500</v>
      </c>
      <c r="I48" s="20">
        <v>610</v>
      </c>
      <c r="J48" s="20">
        <v>0</v>
      </c>
      <c r="K48" s="20">
        <v>610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</row>
    <row r="49" spans="1:17" s="21" customFormat="1" ht="15.75">
      <c r="A49" s="33" t="s">
        <v>28</v>
      </c>
      <c r="B49" s="38" t="s">
        <v>29</v>
      </c>
      <c r="C49" s="36">
        <v>500</v>
      </c>
      <c r="D49" s="36">
        <v>0</v>
      </c>
      <c r="E49" s="36">
        <v>500</v>
      </c>
      <c r="F49" s="20">
        <v>500</v>
      </c>
      <c r="G49" s="20">
        <v>0</v>
      </c>
      <c r="H49" s="20">
        <v>500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</row>
    <row r="50" spans="1:17" ht="15.75" hidden="1">
      <c r="A50" s="18"/>
      <c r="B50" s="34"/>
      <c r="C50" s="37"/>
      <c r="D50" s="37"/>
      <c r="E50" s="37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5.75" hidden="1">
      <c r="A51" s="18"/>
      <c r="B51" s="34"/>
      <c r="C51" s="37"/>
      <c r="D51" s="37"/>
      <c r="E51" s="37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15.75" hidden="1">
      <c r="A52" s="18"/>
      <c r="B52" s="34"/>
      <c r="C52" s="37"/>
      <c r="D52" s="37"/>
      <c r="E52" s="37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5.75" hidden="1">
      <c r="A53" s="18"/>
      <c r="B53" s="34"/>
      <c r="C53" s="37"/>
      <c r="D53" s="37"/>
      <c r="E53" s="37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  <row r="54" spans="1:17" s="21" customFormat="1" ht="15.75">
      <c r="A54" s="33" t="s">
        <v>26</v>
      </c>
      <c r="B54" s="38" t="s">
        <v>32</v>
      </c>
      <c r="C54" s="36">
        <v>537</v>
      </c>
      <c r="D54" s="36">
        <v>0</v>
      </c>
      <c r="E54" s="36">
        <v>537</v>
      </c>
      <c r="F54" s="20">
        <v>200</v>
      </c>
      <c r="G54" s="20">
        <v>0</v>
      </c>
      <c r="H54" s="20">
        <v>200</v>
      </c>
      <c r="I54" s="20">
        <v>337</v>
      </c>
      <c r="J54" s="20">
        <v>0</v>
      </c>
      <c r="K54" s="20">
        <v>337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</row>
    <row r="55" spans="1:17" s="21" customFormat="1" ht="15.75">
      <c r="A55" s="33" t="s">
        <v>26</v>
      </c>
      <c r="B55" s="38" t="s">
        <v>31</v>
      </c>
      <c r="C55" s="36">
        <v>1363</v>
      </c>
      <c r="D55" s="36">
        <v>0</v>
      </c>
      <c r="E55" s="36">
        <v>1363</v>
      </c>
      <c r="F55" s="20">
        <v>500</v>
      </c>
      <c r="G55" s="20">
        <v>0</v>
      </c>
      <c r="H55" s="20">
        <v>500</v>
      </c>
      <c r="I55" s="20">
        <v>863</v>
      </c>
      <c r="J55" s="20">
        <v>0</v>
      </c>
      <c r="K55" s="20">
        <v>863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</row>
    <row r="56" spans="1:17" ht="15.75" hidden="1">
      <c r="A56" s="18"/>
      <c r="B56" s="34"/>
      <c r="C56" s="37"/>
      <c r="D56" s="37"/>
      <c r="E56" s="37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</row>
    <row r="57" spans="1:17" s="21" customFormat="1" ht="15.75">
      <c r="A57" s="33" t="s">
        <v>26</v>
      </c>
      <c r="B57" s="38" t="s">
        <v>30</v>
      </c>
      <c r="C57" s="36">
        <v>250</v>
      </c>
      <c r="D57" s="36">
        <v>0</v>
      </c>
      <c r="E57" s="36">
        <v>250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250</v>
      </c>
      <c r="P57" s="20">
        <v>0</v>
      </c>
      <c r="Q57" s="20">
        <v>250</v>
      </c>
    </row>
    <row r="58" spans="1:17" ht="33.75" customHeight="1">
      <c r="A58" s="18"/>
      <c r="B58" s="34" t="s">
        <v>59</v>
      </c>
      <c r="C58" s="37">
        <f aca="true" t="shared" si="5" ref="C58:H58">SUM(C45:C57)</f>
        <v>19381</v>
      </c>
      <c r="D58" s="37">
        <f t="shared" si="5"/>
        <v>0</v>
      </c>
      <c r="E58" s="37">
        <f t="shared" si="5"/>
        <v>19381</v>
      </c>
      <c r="F58" s="22">
        <f t="shared" si="5"/>
        <v>5341</v>
      </c>
      <c r="G58" s="22">
        <f t="shared" si="5"/>
        <v>0</v>
      </c>
      <c r="H58" s="22">
        <f t="shared" si="5"/>
        <v>5341</v>
      </c>
      <c r="I58" s="22"/>
      <c r="J58" s="22"/>
      <c r="K58" s="22">
        <f aca="true" t="shared" si="6" ref="K58:Q58">SUM(K45:K57)</f>
        <v>4841</v>
      </c>
      <c r="L58" s="22">
        <f t="shared" si="6"/>
        <v>4841</v>
      </c>
      <c r="M58" s="22">
        <f t="shared" si="6"/>
        <v>0</v>
      </c>
      <c r="N58" s="22">
        <f t="shared" si="6"/>
        <v>4841</v>
      </c>
      <c r="O58" s="22">
        <f t="shared" si="6"/>
        <v>4358</v>
      </c>
      <c r="P58" s="22">
        <f t="shared" si="6"/>
        <v>0</v>
      </c>
      <c r="Q58" s="22">
        <f t="shared" si="6"/>
        <v>4358</v>
      </c>
    </row>
    <row r="59" spans="1:17" ht="15.75">
      <c r="A59" s="18" t="s">
        <v>33</v>
      </c>
      <c r="B59" s="34" t="s">
        <v>55</v>
      </c>
      <c r="C59" s="37"/>
      <c r="D59" s="37"/>
      <c r="E59" s="37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</row>
    <row r="60" spans="1:17" s="21" customFormat="1" ht="15.75">
      <c r="A60" s="33" t="s">
        <v>34</v>
      </c>
      <c r="B60" s="38" t="s">
        <v>36</v>
      </c>
      <c r="C60" s="36">
        <v>332</v>
      </c>
      <c r="D60" s="36">
        <v>0</v>
      </c>
      <c r="E60" s="36">
        <v>332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332</v>
      </c>
      <c r="P60" s="20">
        <v>0</v>
      </c>
      <c r="Q60" s="20">
        <v>332</v>
      </c>
    </row>
    <row r="61" spans="1:17" s="21" customFormat="1" ht="15.75">
      <c r="A61" s="33" t="s">
        <v>34</v>
      </c>
      <c r="B61" s="38" t="s">
        <v>35</v>
      </c>
      <c r="C61" s="36">
        <v>150</v>
      </c>
      <c r="D61" s="36">
        <v>0</v>
      </c>
      <c r="E61" s="36">
        <v>150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150</v>
      </c>
      <c r="P61" s="20">
        <v>0</v>
      </c>
      <c r="Q61" s="20">
        <v>150</v>
      </c>
    </row>
    <row r="62" spans="1:17" ht="35.25" customHeight="1">
      <c r="A62" s="18"/>
      <c r="B62" s="34" t="s">
        <v>60</v>
      </c>
      <c r="C62" s="37">
        <f aca="true" t="shared" si="7" ref="C62:H62">SUM(C60:C61)</f>
        <v>482</v>
      </c>
      <c r="D62" s="37">
        <f t="shared" si="7"/>
        <v>0</v>
      </c>
      <c r="E62" s="37">
        <f t="shared" si="7"/>
        <v>482</v>
      </c>
      <c r="F62" s="22">
        <f t="shared" si="7"/>
        <v>0</v>
      </c>
      <c r="G62" s="22">
        <f t="shared" si="7"/>
        <v>0</v>
      </c>
      <c r="H62" s="22">
        <f t="shared" si="7"/>
        <v>0</v>
      </c>
      <c r="I62" s="22"/>
      <c r="J62" s="22"/>
      <c r="K62" s="22">
        <f aca="true" t="shared" si="8" ref="K62:Q62">SUM(K60:K61)</f>
        <v>0</v>
      </c>
      <c r="L62" s="22">
        <f t="shared" si="8"/>
        <v>0</v>
      </c>
      <c r="M62" s="22">
        <f t="shared" si="8"/>
        <v>0</v>
      </c>
      <c r="N62" s="22">
        <f t="shared" si="8"/>
        <v>0</v>
      </c>
      <c r="O62" s="22">
        <f t="shared" si="8"/>
        <v>482</v>
      </c>
      <c r="P62" s="22">
        <f t="shared" si="8"/>
        <v>0</v>
      </c>
      <c r="Q62" s="22">
        <f t="shared" si="8"/>
        <v>482</v>
      </c>
    </row>
    <row r="63" spans="1:17" ht="19.5" customHeight="1">
      <c r="A63" s="18"/>
      <c r="B63" s="34" t="s">
        <v>61</v>
      </c>
      <c r="C63" s="37">
        <f aca="true" t="shared" si="9" ref="C63:H63">SUM(C62+C58)</f>
        <v>19863</v>
      </c>
      <c r="D63" s="37">
        <f t="shared" si="9"/>
        <v>0</v>
      </c>
      <c r="E63" s="37">
        <f t="shared" si="9"/>
        <v>19863</v>
      </c>
      <c r="F63" s="22">
        <f t="shared" si="9"/>
        <v>5341</v>
      </c>
      <c r="G63" s="22">
        <f t="shared" si="9"/>
        <v>0</v>
      </c>
      <c r="H63" s="22">
        <f t="shared" si="9"/>
        <v>5341</v>
      </c>
      <c r="I63" s="22"/>
      <c r="J63" s="22"/>
      <c r="K63" s="22">
        <f aca="true" t="shared" si="10" ref="K63:Q63">SUM(K62+K58)</f>
        <v>4841</v>
      </c>
      <c r="L63" s="22">
        <f t="shared" si="10"/>
        <v>4841</v>
      </c>
      <c r="M63" s="22">
        <f t="shared" si="10"/>
        <v>0</v>
      </c>
      <c r="N63" s="22">
        <f t="shared" si="10"/>
        <v>4841</v>
      </c>
      <c r="O63" s="22">
        <f t="shared" si="10"/>
        <v>4840</v>
      </c>
      <c r="P63" s="22">
        <f t="shared" si="10"/>
        <v>0</v>
      </c>
      <c r="Q63" s="22">
        <f t="shared" si="10"/>
        <v>4840</v>
      </c>
    </row>
    <row r="64" spans="1:17" ht="30" customHeight="1">
      <c r="A64" s="18" t="s">
        <v>66</v>
      </c>
      <c r="B64" s="34" t="s">
        <v>48</v>
      </c>
      <c r="C64" s="37"/>
      <c r="D64" s="37"/>
      <c r="E64" s="37"/>
      <c r="F64" s="22">
        <v>2035</v>
      </c>
      <c r="G64" s="22">
        <v>69</v>
      </c>
      <c r="H64" s="22">
        <v>2104</v>
      </c>
      <c r="I64" s="22">
        <v>1210</v>
      </c>
      <c r="J64" s="22">
        <v>0</v>
      </c>
      <c r="K64" s="22">
        <v>1210</v>
      </c>
      <c r="L64" s="22">
        <v>4000</v>
      </c>
      <c r="M64" s="22">
        <v>0</v>
      </c>
      <c r="N64" s="22">
        <v>4000</v>
      </c>
      <c r="O64" s="22">
        <v>2290</v>
      </c>
      <c r="P64" s="22">
        <v>0</v>
      </c>
      <c r="Q64" s="22">
        <v>2290</v>
      </c>
    </row>
    <row r="65" spans="1:17" ht="15.75" hidden="1">
      <c r="A65" s="18" t="s">
        <v>18</v>
      </c>
      <c r="B65" s="34" t="s">
        <v>19</v>
      </c>
      <c r="C65" s="37"/>
      <c r="D65" s="37"/>
      <c r="E65" s="37"/>
      <c r="F65" s="22"/>
      <c r="G65" s="22"/>
      <c r="H65" s="22"/>
      <c r="I65" s="22">
        <v>1210</v>
      </c>
      <c r="J65" s="22">
        <v>0</v>
      </c>
      <c r="K65" s="22"/>
      <c r="L65" s="22"/>
      <c r="M65" s="22"/>
      <c r="N65" s="22"/>
      <c r="O65" s="22"/>
      <c r="P65" s="22"/>
      <c r="Q65" s="22"/>
    </row>
    <row r="66" spans="1:19" s="21" customFormat="1" ht="15.75" hidden="1">
      <c r="A66" s="33" t="s">
        <v>20</v>
      </c>
      <c r="B66" s="38" t="s">
        <v>21</v>
      </c>
      <c r="C66" s="36">
        <v>0</v>
      </c>
      <c r="D66" s="36"/>
      <c r="E66" s="36"/>
      <c r="F66" s="20">
        <v>1500</v>
      </c>
      <c r="G66" s="20">
        <v>0</v>
      </c>
      <c r="H66" s="20">
        <v>1500</v>
      </c>
      <c r="I66" s="20">
        <v>1210</v>
      </c>
      <c r="J66" s="20">
        <v>0</v>
      </c>
      <c r="K66" s="20">
        <v>1210</v>
      </c>
      <c r="L66" s="20">
        <v>4000</v>
      </c>
      <c r="M66" s="20">
        <v>0</v>
      </c>
      <c r="N66" s="20">
        <v>4000</v>
      </c>
      <c r="O66" s="20">
        <v>2290</v>
      </c>
      <c r="P66" s="20">
        <v>0</v>
      </c>
      <c r="Q66" s="20">
        <v>2290</v>
      </c>
      <c r="S66" s="21" t="s">
        <v>77</v>
      </c>
    </row>
    <row r="67" spans="1:17" s="21" customFormat="1" ht="31.5" hidden="1">
      <c r="A67" s="18"/>
      <c r="B67" s="39" t="s">
        <v>74</v>
      </c>
      <c r="C67" s="37">
        <f aca="true" t="shared" si="11" ref="C67:H67">SUM(C66)</f>
        <v>0</v>
      </c>
      <c r="D67" s="37">
        <f t="shared" si="11"/>
        <v>0</v>
      </c>
      <c r="E67" s="37">
        <f t="shared" si="11"/>
        <v>0</v>
      </c>
      <c r="F67" s="22">
        <f t="shared" si="11"/>
        <v>1500</v>
      </c>
      <c r="G67" s="22">
        <f t="shared" si="11"/>
        <v>0</v>
      </c>
      <c r="H67" s="22">
        <f t="shared" si="11"/>
        <v>1500</v>
      </c>
      <c r="I67" s="20"/>
      <c r="J67" s="20"/>
      <c r="K67" s="22">
        <f aca="true" t="shared" si="12" ref="K67:Q67">SUM(K66)</f>
        <v>1210</v>
      </c>
      <c r="L67" s="22">
        <f t="shared" si="12"/>
        <v>4000</v>
      </c>
      <c r="M67" s="22">
        <f t="shared" si="12"/>
        <v>0</v>
      </c>
      <c r="N67" s="22">
        <f t="shared" si="12"/>
        <v>4000</v>
      </c>
      <c r="O67" s="22">
        <f t="shared" si="12"/>
        <v>2290</v>
      </c>
      <c r="P67" s="22">
        <f t="shared" si="12"/>
        <v>0</v>
      </c>
      <c r="Q67" s="22">
        <f t="shared" si="12"/>
        <v>2290</v>
      </c>
    </row>
    <row r="68" spans="1:17" ht="21" customHeight="1">
      <c r="A68" s="18" t="s">
        <v>22</v>
      </c>
      <c r="B68" s="34" t="s">
        <v>23</v>
      </c>
      <c r="C68" s="37"/>
      <c r="D68" s="37"/>
      <c r="E68" s="37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</row>
    <row r="69" spans="1:17" ht="33.75" customHeight="1">
      <c r="A69" s="18" t="s">
        <v>26</v>
      </c>
      <c r="B69" s="34" t="s">
        <v>67</v>
      </c>
      <c r="C69" s="37">
        <v>0</v>
      </c>
      <c r="D69" s="37">
        <v>535</v>
      </c>
      <c r="E69" s="37">
        <v>535</v>
      </c>
      <c r="F69" s="22">
        <v>535</v>
      </c>
      <c r="G69" s="22">
        <v>0</v>
      </c>
      <c r="H69" s="22">
        <v>604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</row>
    <row r="70" spans="1:19" s="21" customFormat="1" ht="18" customHeight="1">
      <c r="A70" s="33" t="s">
        <v>24</v>
      </c>
      <c r="B70" s="38" t="s">
        <v>25</v>
      </c>
      <c r="C70" s="36">
        <v>0</v>
      </c>
      <c r="D70" s="36">
        <v>69</v>
      </c>
      <c r="E70" s="36">
        <v>69</v>
      </c>
      <c r="F70" s="20">
        <v>0</v>
      </c>
      <c r="G70" s="20">
        <v>69</v>
      </c>
      <c r="H70" s="20">
        <v>69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S70" s="44"/>
    </row>
    <row r="71" spans="1:17" s="21" customFormat="1" ht="18" customHeight="1">
      <c r="A71" s="33" t="s">
        <v>28</v>
      </c>
      <c r="B71" s="38" t="s">
        <v>29</v>
      </c>
      <c r="C71" s="36">
        <v>0</v>
      </c>
      <c r="D71" s="36">
        <v>1160</v>
      </c>
      <c r="E71" s="36">
        <v>1160</v>
      </c>
      <c r="F71" s="20">
        <v>0</v>
      </c>
      <c r="G71" s="20">
        <v>1160</v>
      </c>
      <c r="H71" s="20">
        <v>1160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</row>
    <row r="72" spans="1:17" ht="33.75" customHeight="1">
      <c r="A72" s="18"/>
      <c r="B72" s="34" t="s">
        <v>62</v>
      </c>
      <c r="C72" s="37">
        <f aca="true" t="shared" si="13" ref="C72:H72">SUM(C68:C71)</f>
        <v>0</v>
      </c>
      <c r="D72" s="37">
        <f>SUM(D68:D71)</f>
        <v>1764</v>
      </c>
      <c r="E72" s="37">
        <f t="shared" si="13"/>
        <v>1764</v>
      </c>
      <c r="F72" s="22">
        <f t="shared" si="13"/>
        <v>535</v>
      </c>
      <c r="G72" s="22">
        <f t="shared" si="13"/>
        <v>1229</v>
      </c>
      <c r="H72" s="22">
        <f t="shared" si="13"/>
        <v>1833</v>
      </c>
      <c r="I72" s="22"/>
      <c r="J72" s="22"/>
      <c r="K72" s="22">
        <f aca="true" t="shared" si="14" ref="K72:Q72">SUM(K68:K71)</f>
        <v>0</v>
      </c>
      <c r="L72" s="22">
        <f t="shared" si="14"/>
        <v>0</v>
      </c>
      <c r="M72" s="22">
        <f t="shared" si="14"/>
        <v>0</v>
      </c>
      <c r="N72" s="22">
        <f t="shared" si="14"/>
        <v>0</v>
      </c>
      <c r="O72" s="22">
        <f t="shared" si="14"/>
        <v>0</v>
      </c>
      <c r="P72" s="22">
        <f t="shared" si="14"/>
        <v>0</v>
      </c>
      <c r="Q72" s="22">
        <f t="shared" si="14"/>
        <v>0</v>
      </c>
    </row>
    <row r="73" spans="1:17" ht="20.25" customHeight="1">
      <c r="A73" s="18" t="s">
        <v>43</v>
      </c>
      <c r="B73" s="34" t="s">
        <v>44</v>
      </c>
      <c r="C73" s="37"/>
      <c r="D73" s="37"/>
      <c r="E73" s="37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</row>
    <row r="74" spans="1:17" s="21" customFormat="1" ht="31.5">
      <c r="A74" s="33" t="s">
        <v>45</v>
      </c>
      <c r="B74" s="40" t="s">
        <v>75</v>
      </c>
      <c r="C74" s="36">
        <v>0</v>
      </c>
      <c r="D74" s="36">
        <v>1600</v>
      </c>
      <c r="E74" s="36">
        <v>1600</v>
      </c>
      <c r="F74" s="20">
        <v>775</v>
      </c>
      <c r="G74" s="20">
        <v>0</v>
      </c>
      <c r="H74" s="20">
        <v>775</v>
      </c>
      <c r="I74" s="20">
        <v>825</v>
      </c>
      <c r="J74" s="20">
        <v>0</v>
      </c>
      <c r="K74" s="20">
        <v>825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</row>
    <row r="75" spans="1:17" ht="47.25">
      <c r="A75" s="18"/>
      <c r="B75" s="34" t="s">
        <v>63</v>
      </c>
      <c r="C75" s="37">
        <f>SUM(C74)</f>
        <v>0</v>
      </c>
      <c r="D75" s="37">
        <f aca="true" t="shared" si="15" ref="D75:K75">SUM(D74)</f>
        <v>1600</v>
      </c>
      <c r="E75" s="37">
        <f t="shared" si="15"/>
        <v>1600</v>
      </c>
      <c r="F75" s="22">
        <f t="shared" si="15"/>
        <v>775</v>
      </c>
      <c r="G75" s="22">
        <f t="shared" si="15"/>
        <v>0</v>
      </c>
      <c r="H75" s="22">
        <f t="shared" si="15"/>
        <v>775</v>
      </c>
      <c r="I75" s="22">
        <f t="shared" si="15"/>
        <v>825</v>
      </c>
      <c r="J75" s="22">
        <f t="shared" si="15"/>
        <v>0</v>
      </c>
      <c r="K75" s="22">
        <f t="shared" si="15"/>
        <v>825</v>
      </c>
      <c r="L75" s="22"/>
      <c r="M75" s="22"/>
      <c r="N75" s="22">
        <f>SUM(N74)</f>
        <v>0</v>
      </c>
      <c r="O75" s="22">
        <f>SUM(O74)</f>
        <v>0</v>
      </c>
      <c r="P75" s="22">
        <f>SUM(P74)</f>
        <v>0</v>
      </c>
      <c r="Q75" s="22">
        <f>SUM(Q74)</f>
        <v>0</v>
      </c>
    </row>
    <row r="76" spans="1:17" ht="19.5" customHeight="1">
      <c r="A76" s="18"/>
      <c r="B76" s="34" t="s">
        <v>64</v>
      </c>
      <c r="C76" s="37">
        <f aca="true" t="shared" si="16" ref="C76:H76">SUM(C75+C72+C67)</f>
        <v>0</v>
      </c>
      <c r="D76" s="37">
        <f t="shared" si="16"/>
        <v>3364</v>
      </c>
      <c r="E76" s="37">
        <f t="shared" si="16"/>
        <v>3364</v>
      </c>
      <c r="F76" s="22">
        <f t="shared" si="16"/>
        <v>2810</v>
      </c>
      <c r="G76" s="22">
        <f t="shared" si="16"/>
        <v>1229</v>
      </c>
      <c r="H76" s="22">
        <f t="shared" si="16"/>
        <v>4108</v>
      </c>
      <c r="I76" s="22"/>
      <c r="J76" s="22"/>
      <c r="K76" s="22">
        <f aca="true" t="shared" si="17" ref="K76:Q76">SUM(K75+K72+K67)</f>
        <v>2035</v>
      </c>
      <c r="L76" s="22">
        <f t="shared" si="17"/>
        <v>4000</v>
      </c>
      <c r="M76" s="22">
        <f t="shared" si="17"/>
        <v>0</v>
      </c>
      <c r="N76" s="22">
        <f t="shared" si="17"/>
        <v>4000</v>
      </c>
      <c r="O76" s="22">
        <f t="shared" si="17"/>
        <v>2290</v>
      </c>
      <c r="P76" s="22">
        <f t="shared" si="17"/>
        <v>0</v>
      </c>
      <c r="Q76" s="22">
        <f t="shared" si="17"/>
        <v>2290</v>
      </c>
    </row>
    <row r="77" spans="1:17" ht="15.75" hidden="1">
      <c r="A77" s="18"/>
      <c r="B77" s="34"/>
      <c r="C77" s="37"/>
      <c r="D77" s="37"/>
      <c r="E77" s="37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</row>
    <row r="78" spans="1:17" ht="15.75" hidden="1">
      <c r="A78" s="18"/>
      <c r="B78" s="34"/>
      <c r="C78" s="37"/>
      <c r="D78" s="37"/>
      <c r="E78" s="37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</row>
    <row r="79" spans="1:17" ht="15.75" hidden="1">
      <c r="A79" s="18"/>
      <c r="B79" s="34"/>
      <c r="C79" s="37"/>
      <c r="D79" s="37"/>
      <c r="E79" s="37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</row>
    <row r="80" spans="1:17" ht="15.75" hidden="1">
      <c r="A80" s="18"/>
      <c r="B80" s="34"/>
      <c r="C80" s="37"/>
      <c r="D80" s="37"/>
      <c r="E80" s="37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</row>
    <row r="81" spans="1:17" ht="15.75" hidden="1">
      <c r="A81" s="18"/>
      <c r="B81" s="34"/>
      <c r="C81" s="37"/>
      <c r="D81" s="37"/>
      <c r="E81" s="37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</row>
    <row r="82" spans="1:17" ht="15.75" hidden="1">
      <c r="A82" s="18"/>
      <c r="B82" s="34"/>
      <c r="C82" s="37"/>
      <c r="D82" s="37"/>
      <c r="E82" s="37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</row>
    <row r="83" spans="1:17" ht="15.75" hidden="1">
      <c r="A83" s="18"/>
      <c r="B83" s="34"/>
      <c r="C83" s="37"/>
      <c r="D83" s="37"/>
      <c r="E83" s="37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</row>
    <row r="84" spans="1:17" ht="15.75" hidden="1">
      <c r="A84" s="18"/>
      <c r="B84" s="34"/>
      <c r="C84" s="37"/>
      <c r="D84" s="37"/>
      <c r="E84" s="37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</row>
    <row r="85" spans="1:17" ht="15.75" hidden="1">
      <c r="A85" s="18"/>
      <c r="B85" s="34"/>
      <c r="C85" s="37"/>
      <c r="D85" s="37"/>
      <c r="E85" s="37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</row>
    <row r="86" spans="1:17" ht="15.75" hidden="1">
      <c r="A86" s="18"/>
      <c r="B86" s="34"/>
      <c r="C86" s="37"/>
      <c r="D86" s="37"/>
      <c r="E86" s="37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</row>
    <row r="87" spans="1:17" ht="15.75" hidden="1">
      <c r="A87" s="18"/>
      <c r="B87" s="34"/>
      <c r="C87" s="37"/>
      <c r="D87" s="37"/>
      <c r="E87" s="37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</row>
    <row r="88" spans="1:17" ht="15.75" hidden="1">
      <c r="A88" s="18"/>
      <c r="B88" s="34"/>
      <c r="C88" s="37"/>
      <c r="D88" s="37"/>
      <c r="E88" s="37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</row>
    <row r="89" spans="1:17" ht="15.75" hidden="1">
      <c r="A89" s="18"/>
      <c r="B89" s="34"/>
      <c r="C89" s="37"/>
      <c r="D89" s="37"/>
      <c r="E89" s="37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</row>
    <row r="90" spans="1:17" ht="15.75" hidden="1">
      <c r="A90" s="18"/>
      <c r="B90" s="34"/>
      <c r="C90" s="37"/>
      <c r="D90" s="37"/>
      <c r="E90" s="37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</row>
    <row r="91" spans="1:17" ht="15.75" hidden="1">
      <c r="A91" s="18"/>
      <c r="B91" s="34"/>
      <c r="C91" s="37"/>
      <c r="D91" s="37"/>
      <c r="E91" s="37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</row>
    <row r="92" spans="1:17" ht="15.75" hidden="1">
      <c r="A92" s="18"/>
      <c r="B92" s="34"/>
      <c r="C92" s="37"/>
      <c r="D92" s="37"/>
      <c r="E92" s="37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</row>
    <row r="93" spans="1:17" ht="15.75" hidden="1">
      <c r="A93" s="18"/>
      <c r="B93" s="34"/>
      <c r="C93" s="37"/>
      <c r="D93" s="37"/>
      <c r="E93" s="37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</row>
    <row r="94" spans="1:17" ht="15.75" hidden="1">
      <c r="A94" s="18"/>
      <c r="B94" s="34"/>
      <c r="C94" s="37"/>
      <c r="D94" s="37"/>
      <c r="E94" s="37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</row>
    <row r="95" spans="1:17" ht="15.75" hidden="1">
      <c r="A95" s="18"/>
      <c r="B95" s="34"/>
      <c r="C95" s="37"/>
      <c r="D95" s="37"/>
      <c r="E95" s="37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1:17" ht="15.75" hidden="1">
      <c r="A96" s="18"/>
      <c r="B96" s="34"/>
      <c r="C96" s="37"/>
      <c r="D96" s="37"/>
      <c r="E96" s="37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1:17" ht="15.75" hidden="1">
      <c r="A97" s="18"/>
      <c r="B97" s="34"/>
      <c r="C97" s="37"/>
      <c r="D97" s="37"/>
      <c r="E97" s="37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1:17" ht="15.75" hidden="1">
      <c r="A98" s="18"/>
      <c r="B98" s="34"/>
      <c r="C98" s="37"/>
      <c r="D98" s="37"/>
      <c r="E98" s="37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8" ht="49.5" customHeight="1">
      <c r="A99" s="18"/>
      <c r="B99" s="34" t="s">
        <v>65</v>
      </c>
      <c r="C99" s="37">
        <f>SUM(C76+C63+C35)</f>
        <v>68796</v>
      </c>
      <c r="D99" s="37">
        <f aca="true" t="shared" si="18" ref="D99:Q99">SUM(D76+D63+D35)</f>
        <v>3364</v>
      </c>
      <c r="E99" s="37">
        <f t="shared" si="18"/>
        <v>72160</v>
      </c>
      <c r="F99" s="22">
        <f t="shared" si="18"/>
        <v>21709</v>
      </c>
      <c r="G99" s="22">
        <f t="shared" si="18"/>
        <v>1229</v>
      </c>
      <c r="H99" s="22">
        <f t="shared" si="18"/>
        <v>23007</v>
      </c>
      <c r="I99" s="22">
        <f t="shared" si="18"/>
        <v>0</v>
      </c>
      <c r="J99" s="22">
        <f t="shared" si="18"/>
        <v>0</v>
      </c>
      <c r="K99" s="22">
        <f t="shared" si="18"/>
        <v>28214</v>
      </c>
      <c r="L99" s="22">
        <f t="shared" si="18"/>
        <v>17472</v>
      </c>
      <c r="M99" s="22">
        <f t="shared" si="18"/>
        <v>0</v>
      </c>
      <c r="N99" s="22">
        <f t="shared" si="18"/>
        <v>20543</v>
      </c>
      <c r="O99" s="22">
        <f t="shared" si="18"/>
        <v>9465</v>
      </c>
      <c r="P99" s="22">
        <f t="shared" si="18"/>
        <v>0</v>
      </c>
      <c r="Q99" s="22">
        <f t="shared" si="18"/>
        <v>9465</v>
      </c>
      <c r="R99" s="41"/>
    </row>
    <row r="101" spans="1:7" ht="12.75" hidden="1">
      <c r="A101" s="4"/>
      <c r="B101" s="4"/>
      <c r="C101" s="4"/>
      <c r="D101" s="4"/>
      <c r="E101" s="4"/>
      <c r="F101" s="4"/>
      <c r="G101" s="4"/>
    </row>
    <row r="102" spans="1:7" ht="12.75" hidden="1">
      <c r="A102" s="4"/>
      <c r="B102" s="4"/>
      <c r="C102" s="4"/>
      <c r="D102" s="4"/>
      <c r="E102" s="4"/>
      <c r="F102" s="4"/>
      <c r="G102" s="4"/>
    </row>
    <row r="103" spans="1:7" ht="12.75" hidden="1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8" ht="20.25" customHeight="1">
      <c r="A105" s="4" t="s">
        <v>0</v>
      </c>
      <c r="B105" s="25"/>
      <c r="C105" s="42"/>
      <c r="D105" s="26"/>
      <c r="E105" s="43"/>
      <c r="F105" s="27"/>
      <c r="G105" s="28"/>
      <c r="H105" s="28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12" ht="12" customHeight="1"/>
    <row r="113" ht="195" customHeight="1" hidden="1"/>
    <row r="114" ht="15.75">
      <c r="B114" s="29" t="s">
        <v>70</v>
      </c>
    </row>
    <row r="115" ht="15.75">
      <c r="B115" s="29" t="s">
        <v>71</v>
      </c>
    </row>
  </sheetData>
  <mergeCells count="1">
    <mergeCell ref="B5:G5"/>
  </mergeCells>
  <printOptions/>
  <pageMargins left="0.984251968503937" right="0.3937007874015748" top="0.5905511811023623" bottom="0.5905511811023623" header="0.5118110236220472" footer="0.5118110236220472"/>
  <pageSetup fitToHeight="57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msmain</cp:lastModifiedBy>
  <cp:lastPrinted>2007-03-23T10:06:58Z</cp:lastPrinted>
  <dcterms:created xsi:type="dcterms:W3CDTF">2005-12-28T19:43:42Z</dcterms:created>
  <dcterms:modified xsi:type="dcterms:W3CDTF">2007-04-12T05:27:06Z</dcterms:modified>
  <cp:category/>
  <cp:version/>
  <cp:contentType/>
  <cp:contentStatus/>
</cp:coreProperties>
</file>