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  <definedName name="_xlnm.Print_Area" localSheetId="0">'Отчет'!$A$1:$E$130</definedName>
  </definedNames>
  <calcPr fullCalcOnLoad="1"/>
</workbook>
</file>

<file path=xl/sharedStrings.xml><?xml version="1.0" encoding="utf-8"?>
<sst xmlns="http://schemas.openxmlformats.org/spreadsheetml/2006/main" count="254" uniqueCount="94">
  <si>
    <t xml:space="preserve"> </t>
  </si>
  <si>
    <t>Раздел, подраздел</t>
  </si>
  <si>
    <t>УМСП КиС Администрации ЗАТО Северск</t>
  </si>
  <si>
    <t>Физическая культура и спорт</t>
  </si>
  <si>
    <t>1100</t>
  </si>
  <si>
    <t>Физическая культура</t>
  </si>
  <si>
    <t>1101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</si>
  <si>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</si>
  <si>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</si>
  <si>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</si>
  <si>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</si>
  <si>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</si>
  <si>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</si>
  <si>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</si>
  <si>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</si>
  <si>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</si>
  <si>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</si>
  <si>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</si>
  <si>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</si>
  <si>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</si>
  <si>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</si>
  <si>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</si>
  <si>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</si>
  <si>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</si>
  <si>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</si>
  <si>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</si>
  <si>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</si>
  <si>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</si>
  <si>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</si>
  <si>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Проект планировки территории для индивидуального жилищного строительства в пос. Самусь</t>
  </si>
  <si>
    <t>Коммунальное хозяйство</t>
  </si>
  <si>
    <t>0502</t>
  </si>
  <si>
    <t>Благоустройство</t>
  </si>
  <si>
    <t>0503</t>
  </si>
  <si>
    <t>ВСЕГО:</t>
  </si>
  <si>
    <t>(тыс. руб.)</t>
  </si>
  <si>
    <t>Наименование</t>
  </si>
  <si>
    <t>Утверждено 
на 2013 год</t>
  </si>
  <si>
    <t>Исполнено</t>
  </si>
  <si>
    <t>Процент исполнения</t>
  </si>
  <si>
    <t>1</t>
  </si>
  <si>
    <t xml:space="preserve">  ОТЧЕТ
о расходах бюджета на осуществление бюджетных инвестиций 
в объекты капитального строительства муниципальной собственности ЗАТО Северск 
за 2013 год</t>
  </si>
  <si>
    <t xml:space="preserve">   Строительство гаража для пожарной техники добровольной пожарной охраны в пос.Орловка 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</si>
  <si>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</si>
  <si>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 </t>
  </si>
  <si>
    <t xml:space="preserve">   Реконструкция автодороги № 10 </t>
  </si>
  <si>
    <t xml:space="preserve">   Строительство проезда Новый в микрорайоне 12 </t>
  </si>
  <si>
    <t>за счет средств местного бюджета</t>
  </si>
  <si>
    <t xml:space="preserve">   Строительство промышленного парка</t>
  </si>
  <si>
    <t xml:space="preserve">   Строительство зоопарка в районе КПП г.Северска </t>
  </si>
  <si>
    <t xml:space="preserve">   Строительство торгово-развлекательного центра в районе КПП г.Северска </t>
  </si>
  <si>
    <t xml:space="preserve">   Строительство парковки и гостиницы в районе КПП г.Северска </t>
  </si>
  <si>
    <t xml:space="preserve">   Строительство детского парка развлечений в районе КПП г.Северска </t>
  </si>
  <si>
    <t xml:space="preserve">   Строительство аквапарка в районе КПП г.Северска </t>
  </si>
  <si>
    <t xml:space="preserve">   Проект планировки территории объекта "Туристско-рекреационная зона на территории ЗАТО Северск Томской области" </t>
  </si>
  <si>
    <t xml:space="preserve">за счет средств федерального бюджета </t>
  </si>
  <si>
    <t>за счет средств областного бюджета</t>
  </si>
  <si>
    <t xml:space="preserve">   Проект разработки Северского месторождения подземных вод </t>
  </si>
  <si>
    <t xml:space="preserve">   Реконструкция котельной в пос.Орловка</t>
  </si>
  <si>
    <t xml:space="preserve">   Строительство водопровода по ул.Озерной в пос.Самусь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</si>
  <si>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</si>
  <si>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</si>
  <si>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</si>
  <si>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</si>
  <si>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сооружения по очистке промывной воды  г.Северска, водозабор № 1</t>
  </si>
  <si>
    <t xml:space="preserve">   Строительство сооружения по очистке промывной воды  г.Северска, водозабор № 2 </t>
  </si>
  <si>
    <t xml:space="preserve">   Строительство подземного пожарного резервуара на ул.Верхняя Ксензовка</t>
  </si>
  <si>
    <t xml:space="preserve">   Расширение территории кладбища в дер. Семиозерки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</si>
  <si>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</si>
  <si>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</si>
  <si>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</si>
  <si>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</si>
  <si>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</t>
  </si>
  <si>
    <t xml:space="preserve">   Строительство муниципального общественного кладбища в г.Северске </t>
  </si>
  <si>
    <t xml:space="preserve">   Реконструкция двух остановочных павильонов в районе ЦКПП </t>
  </si>
  <si>
    <t xml:space="preserve">   Строительство полигона твердых бытовых отходов в г.Северске </t>
  </si>
  <si>
    <t xml:space="preserve">   Строительство детского сада на 260 мест в микрорайоне № 10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</si>
  <si>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</si>
  <si>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</si>
  <si>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</si>
  <si>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 xml:space="preserve">   Строительство комплексной спортивной площадки МБОУ "СОШ № 90" </t>
  </si>
  <si>
    <t xml:space="preserve">   МАОУ "Северский физико-математический лицей" по пр.Коммунистическому, 56 в г.Северске Томской области. Реконструкция. Универсальный спортивный зал </t>
  </si>
  <si>
    <t xml:space="preserve">   Реконструкция МАОУ "СОШ № 76"</t>
  </si>
  <si>
    <t xml:space="preserve">   Устройство ограждения территории МБОУ "СОШ № 83" </t>
  </si>
  <si>
    <t xml:space="preserve">   Устройство ограждения территории МБОУ "СОШ № 198" </t>
  </si>
  <si>
    <t xml:space="preserve">   Реконструкция здания спортивного комплекса "Молодость" </t>
  </si>
  <si>
    <t xml:space="preserve">   Реконструкция здания специализированного зала бокса "Авангард" </t>
  </si>
  <si>
    <t xml:space="preserve">   Строительство многопрофильного спортивного комплекса по ул.Калинина в г.Северске</t>
  </si>
  <si>
    <t>за счет средств федерального бюджета:</t>
  </si>
  <si>
    <t>за счет средств областного бюджета:</t>
  </si>
  <si>
    <t>ФБ</t>
  </si>
  <si>
    <t>к Решению Думы ЗАТО Северск</t>
  </si>
  <si>
    <t>Приложение 5</t>
  </si>
  <si>
    <r>
      <t>от__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___ №___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</si>
</sst>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#,##0.0_р_."/>
    <numFmt numFmtId="181" formatCode="#,##0.000_р_.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10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10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0" xfId="53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showZeros="0" tabSelected="1" view="pageBreakPreview" zoomScaleNormal="85" zoomScaleSheetLayoutView="100" zoomScalePageLayoutView="0" workbookViewId="0" topLeftCell="A1">
      <selection activeCell="C4" sqref="C4:E4"/>
    </sheetView>
  </sheetViews>
  <sheetFormatPr defaultColWidth="8.8515625" defaultRowHeight="12.75"/>
  <cols>
    <col min="1" max="1" width="8.140625" style="1" customWidth="1"/>
    <col min="2" max="2" width="64.140625" style="6" customWidth="1"/>
    <col min="3" max="4" width="15.7109375" style="16" customWidth="1"/>
    <col min="5" max="5" width="12.140625" style="16" customWidth="1"/>
    <col min="6" max="6" width="8.8515625" style="14" customWidth="1"/>
    <col min="7" max="7" width="10.421875" style="14" bestFit="1" customWidth="1"/>
    <col min="8" max="16384" width="8.8515625" style="14" customWidth="1"/>
  </cols>
  <sheetData>
    <row r="1" spans="1:5" ht="15.75">
      <c r="A1" s="6"/>
      <c r="C1" s="19"/>
      <c r="D1" s="19"/>
      <c r="E1" s="19"/>
    </row>
    <row r="2" spans="1:5" ht="15.75">
      <c r="A2" s="6"/>
      <c r="C2" s="20" t="s">
        <v>92</v>
      </c>
      <c r="D2" s="20"/>
      <c r="E2" s="20"/>
    </row>
    <row r="3" spans="1:5" ht="15.75">
      <c r="A3" s="9"/>
      <c r="C3" s="21" t="s">
        <v>91</v>
      </c>
      <c r="D3" s="21"/>
      <c r="E3" s="21"/>
    </row>
    <row r="4" spans="1:5" ht="15.75">
      <c r="A4" s="9" t="s">
        <v>0</v>
      </c>
      <c r="B4" s="6" t="s">
        <v>0</v>
      </c>
      <c r="C4" s="22" t="s">
        <v>93</v>
      </c>
      <c r="D4" s="22"/>
      <c r="E4" s="22"/>
    </row>
    <row r="5" spans="1:5" ht="83.25" customHeight="1">
      <c r="A5" s="23" t="s">
        <v>41</v>
      </c>
      <c r="B5" s="23"/>
      <c r="C5" s="23"/>
      <c r="D5" s="23"/>
      <c r="E5" s="23"/>
    </row>
    <row r="6" spans="1:5" ht="15.75">
      <c r="A6" s="9"/>
      <c r="C6" s="11"/>
      <c r="D6" s="11"/>
      <c r="E6" s="12" t="s">
        <v>35</v>
      </c>
    </row>
    <row r="7" spans="1:5" ht="47.25">
      <c r="A7" s="4" t="s">
        <v>1</v>
      </c>
      <c r="B7" s="5" t="s">
        <v>36</v>
      </c>
      <c r="C7" s="13" t="s">
        <v>37</v>
      </c>
      <c r="D7" s="13" t="s">
        <v>38</v>
      </c>
      <c r="E7" s="13" t="s">
        <v>39</v>
      </c>
    </row>
    <row r="8" spans="1:5" ht="15.75">
      <c r="A8" s="3" t="s">
        <v>40</v>
      </c>
      <c r="B8" s="2">
        <v>2</v>
      </c>
      <c r="C8" s="2">
        <v>3</v>
      </c>
      <c r="D8" s="2">
        <v>4</v>
      </c>
      <c r="E8" s="2">
        <v>5</v>
      </c>
    </row>
    <row r="9" spans="1:5" ht="19.5" customHeight="1">
      <c r="A9" s="3" t="s">
        <v>16</v>
      </c>
      <c r="B9" s="7" t="s">
        <v>15</v>
      </c>
      <c r="C9" s="15">
        <v>8.74</v>
      </c>
      <c r="D9" s="15">
        <v>8.73</v>
      </c>
      <c r="E9" s="18">
        <v>99.89</v>
      </c>
    </row>
    <row r="10" spans="1:5" ht="19.5" customHeight="1">
      <c r="A10" s="3" t="s">
        <v>18</v>
      </c>
      <c r="B10" s="7" t="s">
        <v>17</v>
      </c>
      <c r="C10" s="15">
        <v>8.74</v>
      </c>
      <c r="D10" s="15">
        <v>8.73</v>
      </c>
      <c r="E10" s="18">
        <v>99.89</v>
      </c>
    </row>
    <row r="11" spans="1:5" ht="34.5" customHeight="1">
      <c r="A11" s="3" t="s">
        <v>18</v>
      </c>
      <c r="B11" s="7" t="s">
        <v>42</v>
      </c>
      <c r="C11" s="15">
        <v>8.74</v>
      </c>
      <c r="D11" s="15">
        <v>8.73</v>
      </c>
      <c r="E11" s="18">
        <v>99.89</v>
      </c>
    </row>
    <row r="12" spans="1:5" ht="19.5" customHeight="1">
      <c r="A12" s="3" t="s">
        <v>18</v>
      </c>
      <c r="B12" s="7" t="s">
        <v>47</v>
      </c>
      <c r="C12" s="15">
        <v>8.74</v>
      </c>
      <c r="D12" s="15">
        <v>8.73</v>
      </c>
      <c r="E12" s="18">
        <v>99.89</v>
      </c>
    </row>
    <row r="13" spans="1:5" ht="19.5" customHeight="1">
      <c r="A13" s="3" t="s">
        <v>20</v>
      </c>
      <c r="B13" s="7" t="s">
        <v>19</v>
      </c>
      <c r="C13" s="15">
        <v>77320.46</v>
      </c>
      <c r="D13" s="15">
        <v>70307.01</v>
      </c>
      <c r="E13" s="18">
        <v>90.93</v>
      </c>
    </row>
    <row r="14" spans="1:7" ht="19.5" customHeight="1">
      <c r="A14" s="3" t="s">
        <v>22</v>
      </c>
      <c r="B14" s="7" t="s">
        <v>21</v>
      </c>
      <c r="C14" s="15">
        <v>66577.27</v>
      </c>
      <c r="D14" s="15">
        <v>65353.83</v>
      </c>
      <c r="E14" s="18">
        <v>98.16</v>
      </c>
      <c r="F14" s="14">
        <v>0.01</v>
      </c>
      <c r="G14" s="10">
        <f>D16+D18+D21+D23+D26+D28+D30+D32+D34+D36</f>
        <v>65230.56</v>
      </c>
    </row>
    <row r="15" spans="1:7" ht="49.5" customHeight="1">
      <c r="A15" s="3" t="s">
        <v>22</v>
      </c>
      <c r="B15" s="8" t="s">
        <v>43</v>
      </c>
      <c r="C15" s="15">
        <v>10475.93</v>
      </c>
      <c r="D15" s="15">
        <v>10359.14</v>
      </c>
      <c r="E15" s="18">
        <v>98.89</v>
      </c>
      <c r="G15" s="10">
        <f>D19</f>
        <v>5076.44</v>
      </c>
    </row>
    <row r="16" spans="1:5" ht="19.5" customHeight="1">
      <c r="A16" s="3" t="s">
        <v>22</v>
      </c>
      <c r="B16" s="7" t="s">
        <v>47</v>
      </c>
      <c r="C16" s="15">
        <v>10475.93</v>
      </c>
      <c r="D16" s="15">
        <v>10359.14</v>
      </c>
      <c r="E16" s="18">
        <v>98.89</v>
      </c>
    </row>
    <row r="17" spans="1:5" ht="34.5" customHeight="1">
      <c r="A17" s="3" t="s">
        <v>22</v>
      </c>
      <c r="B17" s="8" t="s">
        <v>44</v>
      </c>
      <c r="C17" s="15">
        <v>17221.24</v>
      </c>
      <c r="D17" s="15">
        <v>17221.24</v>
      </c>
      <c r="E17" s="18">
        <v>100</v>
      </c>
    </row>
    <row r="18" spans="1:5" ht="19.5" customHeight="1">
      <c r="A18" s="3" t="s">
        <v>22</v>
      </c>
      <c r="B18" s="7" t="s">
        <v>47</v>
      </c>
      <c r="C18" s="15">
        <v>12144.8</v>
      </c>
      <c r="D18" s="15">
        <v>12144.8</v>
      </c>
      <c r="E18" s="18">
        <v>100</v>
      </c>
    </row>
    <row r="19" spans="1:5" ht="19.5" customHeight="1">
      <c r="A19" s="3" t="s">
        <v>22</v>
      </c>
      <c r="B19" s="7" t="s">
        <v>55</v>
      </c>
      <c r="C19" s="15">
        <v>5076.44</v>
      </c>
      <c r="D19" s="15">
        <v>5076.44</v>
      </c>
      <c r="E19" s="18">
        <v>100</v>
      </c>
    </row>
    <row r="20" spans="1:5" ht="19.5" customHeight="1">
      <c r="A20" s="3" t="s">
        <v>22</v>
      </c>
      <c r="B20" s="7" t="s">
        <v>45</v>
      </c>
      <c r="C20" s="15">
        <v>37305.66</v>
      </c>
      <c r="D20" s="15">
        <v>36199</v>
      </c>
      <c r="E20" s="18">
        <v>97.03</v>
      </c>
    </row>
    <row r="21" spans="1:5" ht="19.5" customHeight="1">
      <c r="A21" s="3" t="s">
        <v>22</v>
      </c>
      <c r="B21" s="7" t="s">
        <v>47</v>
      </c>
      <c r="C21" s="15">
        <v>37305.66</v>
      </c>
      <c r="D21" s="15">
        <v>36199</v>
      </c>
      <c r="E21" s="18">
        <v>97.03</v>
      </c>
    </row>
    <row r="22" spans="1:5" ht="19.5" customHeight="1">
      <c r="A22" s="3" t="s">
        <v>22</v>
      </c>
      <c r="B22" s="7" t="s">
        <v>46</v>
      </c>
      <c r="C22" s="15">
        <v>1574.44</v>
      </c>
      <c r="D22" s="15">
        <v>1574.44</v>
      </c>
      <c r="E22" s="18">
        <v>100</v>
      </c>
    </row>
    <row r="23" spans="1:5" ht="19.5" customHeight="1">
      <c r="A23" s="3" t="s">
        <v>22</v>
      </c>
      <c r="B23" s="7" t="s">
        <v>47</v>
      </c>
      <c r="C23" s="15">
        <v>1574.44</v>
      </c>
      <c r="D23" s="15">
        <v>1574.44</v>
      </c>
      <c r="E23" s="18">
        <v>100</v>
      </c>
    </row>
    <row r="24" spans="1:5" ht="19.5" customHeight="1">
      <c r="A24" s="3" t="s">
        <v>24</v>
      </c>
      <c r="B24" s="7" t="s">
        <v>23</v>
      </c>
      <c r="C24" s="15">
        <v>10743.19</v>
      </c>
      <c r="D24" s="15">
        <v>4953.18</v>
      </c>
      <c r="E24" s="18">
        <v>46.11</v>
      </c>
    </row>
    <row r="25" spans="1:5" ht="19.5" customHeight="1">
      <c r="A25" s="3" t="s">
        <v>24</v>
      </c>
      <c r="B25" s="7" t="s">
        <v>48</v>
      </c>
      <c r="C25" s="15">
        <v>3370.61</v>
      </c>
      <c r="D25" s="15">
        <v>3370.61</v>
      </c>
      <c r="E25" s="18">
        <v>100</v>
      </c>
    </row>
    <row r="26" spans="1:5" ht="19.5" customHeight="1">
      <c r="A26" s="3" t="s">
        <v>24</v>
      </c>
      <c r="B26" s="7" t="s">
        <v>47</v>
      </c>
      <c r="C26" s="15">
        <v>3370.61</v>
      </c>
      <c r="D26" s="15">
        <v>3370.61</v>
      </c>
      <c r="E26" s="18">
        <v>100</v>
      </c>
    </row>
    <row r="27" spans="1:5" ht="19.5" customHeight="1">
      <c r="A27" s="3" t="s">
        <v>24</v>
      </c>
      <c r="B27" s="7" t="s">
        <v>49</v>
      </c>
      <c r="C27" s="15">
        <v>511.15</v>
      </c>
      <c r="D27" s="15">
        <f>511.14</f>
        <v>511.14</v>
      </c>
      <c r="E27" s="18">
        <v>100</v>
      </c>
    </row>
    <row r="28" spans="1:5" ht="19.5" customHeight="1">
      <c r="A28" s="3" t="s">
        <v>24</v>
      </c>
      <c r="B28" s="7" t="s">
        <v>47</v>
      </c>
      <c r="C28" s="15">
        <v>511.15</v>
      </c>
      <c r="D28" s="15">
        <f>511.14</f>
        <v>511.14</v>
      </c>
      <c r="E28" s="18">
        <v>100</v>
      </c>
    </row>
    <row r="29" spans="1:5" ht="34.5" customHeight="1">
      <c r="A29" s="3" t="s">
        <v>24</v>
      </c>
      <c r="B29" s="7" t="s">
        <v>50</v>
      </c>
      <c r="C29" s="15">
        <v>315.56</v>
      </c>
      <c r="D29" s="15">
        <v>315.56</v>
      </c>
      <c r="E29" s="18">
        <v>100</v>
      </c>
    </row>
    <row r="30" spans="1:5" ht="19.5" customHeight="1">
      <c r="A30" s="3" t="s">
        <v>24</v>
      </c>
      <c r="B30" s="7" t="s">
        <v>47</v>
      </c>
      <c r="C30" s="15">
        <v>315.56</v>
      </c>
      <c r="D30" s="15">
        <v>315.56</v>
      </c>
      <c r="E30" s="18">
        <v>100</v>
      </c>
    </row>
    <row r="31" spans="1:5" ht="19.5" customHeight="1">
      <c r="A31" s="3" t="s">
        <v>24</v>
      </c>
      <c r="B31" s="7" t="s">
        <v>51</v>
      </c>
      <c r="C31" s="15">
        <v>279.02</v>
      </c>
      <c r="D31" s="15">
        <v>279.02</v>
      </c>
      <c r="E31" s="18">
        <v>100</v>
      </c>
    </row>
    <row r="32" spans="1:5" ht="19.5" customHeight="1">
      <c r="A32" s="3" t="s">
        <v>24</v>
      </c>
      <c r="B32" s="7" t="s">
        <v>47</v>
      </c>
      <c r="C32" s="15">
        <v>279.02</v>
      </c>
      <c r="D32" s="15">
        <v>279.02</v>
      </c>
      <c r="E32" s="18">
        <v>100</v>
      </c>
    </row>
    <row r="33" spans="1:5" ht="34.5" customHeight="1">
      <c r="A33" s="3" t="s">
        <v>24</v>
      </c>
      <c r="B33" s="7" t="s">
        <v>52</v>
      </c>
      <c r="C33" s="15">
        <v>298.5</v>
      </c>
      <c r="D33" s="15">
        <v>298.5</v>
      </c>
      <c r="E33" s="18">
        <v>100</v>
      </c>
    </row>
    <row r="34" spans="1:5" ht="19.5" customHeight="1">
      <c r="A34" s="3" t="s">
        <v>24</v>
      </c>
      <c r="B34" s="7" t="s">
        <v>47</v>
      </c>
      <c r="C34" s="15">
        <v>298.5</v>
      </c>
      <c r="D34" s="15">
        <v>298.5</v>
      </c>
      <c r="E34" s="18">
        <v>100</v>
      </c>
    </row>
    <row r="35" spans="1:5" ht="19.5" customHeight="1">
      <c r="A35" s="3" t="s">
        <v>24</v>
      </c>
      <c r="B35" s="7" t="s">
        <v>53</v>
      </c>
      <c r="C35" s="15">
        <v>178.35</v>
      </c>
      <c r="D35" s="15">
        <v>178.35</v>
      </c>
      <c r="E35" s="18">
        <v>100</v>
      </c>
    </row>
    <row r="36" spans="1:5" ht="19.5" customHeight="1">
      <c r="A36" s="3" t="s">
        <v>24</v>
      </c>
      <c r="B36" s="7" t="s">
        <v>47</v>
      </c>
      <c r="C36" s="15">
        <v>178.35</v>
      </c>
      <c r="D36" s="15">
        <v>178.35</v>
      </c>
      <c r="E36" s="18">
        <v>100</v>
      </c>
    </row>
    <row r="37" spans="1:5" ht="47.25">
      <c r="A37" s="3" t="s">
        <v>24</v>
      </c>
      <c r="B37" s="7" t="s">
        <v>54</v>
      </c>
      <c r="C37" s="15">
        <v>5790</v>
      </c>
      <c r="D37" s="15">
        <v>0</v>
      </c>
      <c r="E37" s="18">
        <v>0</v>
      </c>
    </row>
    <row r="38" spans="1:5" ht="19.5" customHeight="1">
      <c r="A38" s="3" t="s">
        <v>24</v>
      </c>
      <c r="B38" s="7" t="s">
        <v>47</v>
      </c>
      <c r="C38" s="15">
        <v>290</v>
      </c>
      <c r="D38" s="15">
        <v>0</v>
      </c>
      <c r="E38" s="18">
        <v>0</v>
      </c>
    </row>
    <row r="39" spans="1:5" ht="19.5" customHeight="1">
      <c r="A39" s="3" t="s">
        <v>24</v>
      </c>
      <c r="B39" s="7" t="s">
        <v>56</v>
      </c>
      <c r="C39" s="15">
        <v>5500</v>
      </c>
      <c r="D39" s="15">
        <v>0</v>
      </c>
      <c r="E39" s="18">
        <v>0</v>
      </c>
    </row>
    <row r="40" spans="1:5" ht="19.5" customHeight="1">
      <c r="A40" s="3" t="s">
        <v>26</v>
      </c>
      <c r="B40" s="7" t="s">
        <v>25</v>
      </c>
      <c r="C40" s="15">
        <v>61261.41</v>
      </c>
      <c r="D40" s="15">
        <v>47754.05</v>
      </c>
      <c r="E40" s="18">
        <v>77.95</v>
      </c>
    </row>
    <row r="41" spans="1:5" ht="19.5" customHeight="1">
      <c r="A41" s="3" t="s">
        <v>28</v>
      </c>
      <c r="B41" s="7" t="s">
        <v>27</v>
      </c>
      <c r="C41" s="15">
        <v>3051.93</v>
      </c>
      <c r="D41" s="15">
        <v>2536</v>
      </c>
      <c r="E41" s="18">
        <v>83.09</v>
      </c>
    </row>
    <row r="42" spans="1:5" ht="34.5" customHeight="1">
      <c r="A42" s="3" t="s">
        <v>28</v>
      </c>
      <c r="B42" s="7" t="s">
        <v>29</v>
      </c>
      <c r="C42" s="15">
        <v>3051.93</v>
      </c>
      <c r="D42" s="15">
        <v>2536</v>
      </c>
      <c r="E42" s="18">
        <v>83.09</v>
      </c>
    </row>
    <row r="43" spans="1:5" ht="19.5" customHeight="1">
      <c r="A43" s="3" t="s">
        <v>28</v>
      </c>
      <c r="B43" s="7" t="s">
        <v>47</v>
      </c>
      <c r="C43" s="15">
        <v>1421.93</v>
      </c>
      <c r="D43" s="15">
        <v>1159</v>
      </c>
      <c r="E43" s="18">
        <v>81.51</v>
      </c>
    </row>
    <row r="44" spans="1:5" ht="19.5" customHeight="1">
      <c r="A44" s="3" t="s">
        <v>28</v>
      </c>
      <c r="B44" s="7" t="s">
        <v>56</v>
      </c>
      <c r="C44" s="15">
        <v>1630</v>
      </c>
      <c r="D44" s="15">
        <v>1377</v>
      </c>
      <c r="E44" s="18">
        <v>84.48</v>
      </c>
    </row>
    <row r="45" spans="1:5" ht="19.5" customHeight="1">
      <c r="A45" s="3" t="s">
        <v>31</v>
      </c>
      <c r="B45" s="7" t="s">
        <v>30</v>
      </c>
      <c r="C45" s="15">
        <v>35844.47</v>
      </c>
      <c r="D45" s="15">
        <v>26907.34</v>
      </c>
      <c r="E45" s="18">
        <v>75.07</v>
      </c>
    </row>
    <row r="46" spans="1:7" ht="19.5" customHeight="1">
      <c r="A46" s="3" t="s">
        <v>31</v>
      </c>
      <c r="B46" s="7" t="s">
        <v>57</v>
      </c>
      <c r="C46" s="15">
        <v>915.25</v>
      </c>
      <c r="D46" s="15">
        <v>915.25</v>
      </c>
      <c r="E46" s="18">
        <v>100</v>
      </c>
      <c r="G46" s="10">
        <f>D47+D49+D52+D54+D56+D58+D60+D62+D64+D66</f>
        <v>20352.220000000005</v>
      </c>
    </row>
    <row r="47" spans="1:5" ht="19.5" customHeight="1">
      <c r="A47" s="3" t="s">
        <v>31</v>
      </c>
      <c r="B47" s="7" t="s">
        <v>47</v>
      </c>
      <c r="C47" s="15">
        <v>915.25</v>
      </c>
      <c r="D47" s="15">
        <v>915.25</v>
      </c>
      <c r="E47" s="18">
        <v>100</v>
      </c>
    </row>
    <row r="48" spans="1:5" ht="19.5" customHeight="1">
      <c r="A48" s="3" t="s">
        <v>31</v>
      </c>
      <c r="B48" s="7" t="s">
        <v>58</v>
      </c>
      <c r="C48" s="15">
        <v>21848</v>
      </c>
      <c r="D48" s="15">
        <v>13110.22</v>
      </c>
      <c r="E48" s="18">
        <v>60.01</v>
      </c>
    </row>
    <row r="49" spans="1:5" ht="19.5" customHeight="1">
      <c r="A49" s="3" t="s">
        <v>31</v>
      </c>
      <c r="B49" s="7" t="s">
        <v>47</v>
      </c>
      <c r="C49" s="15">
        <v>10924</v>
      </c>
      <c r="D49" s="15">
        <v>6555.11</v>
      </c>
      <c r="E49" s="18">
        <v>60.01</v>
      </c>
    </row>
    <row r="50" spans="1:5" ht="19.5" customHeight="1">
      <c r="A50" s="3" t="s">
        <v>31</v>
      </c>
      <c r="B50" s="7" t="s">
        <v>56</v>
      </c>
      <c r="C50" s="15">
        <v>10924</v>
      </c>
      <c r="D50" s="15">
        <v>6555.11</v>
      </c>
      <c r="E50" s="18">
        <v>60.01</v>
      </c>
    </row>
    <row r="51" spans="1:5" ht="19.5" customHeight="1">
      <c r="A51" s="3" t="s">
        <v>31</v>
      </c>
      <c r="B51" s="7" t="s">
        <v>59</v>
      </c>
      <c r="C51" s="15">
        <v>600</v>
      </c>
      <c r="D51" s="15">
        <v>592.98</v>
      </c>
      <c r="E51" s="18">
        <v>98.83</v>
      </c>
    </row>
    <row r="52" spans="1:5" ht="19.5" customHeight="1">
      <c r="A52" s="3" t="s">
        <v>31</v>
      </c>
      <c r="B52" s="7" t="s">
        <v>47</v>
      </c>
      <c r="C52" s="15">
        <v>600</v>
      </c>
      <c r="D52" s="15">
        <v>592.98</v>
      </c>
      <c r="E52" s="18">
        <v>98.83</v>
      </c>
    </row>
    <row r="53" spans="1:5" ht="34.5" customHeight="1">
      <c r="A53" s="3" t="s">
        <v>31</v>
      </c>
      <c r="B53" s="7" t="s">
        <v>60</v>
      </c>
      <c r="C53" s="15">
        <v>10465.27</v>
      </c>
      <c r="D53" s="15">
        <v>10445.26</v>
      </c>
      <c r="E53" s="18">
        <v>99.81</v>
      </c>
    </row>
    <row r="54" spans="1:5" ht="19.5" customHeight="1">
      <c r="A54" s="3" t="s">
        <v>31</v>
      </c>
      <c r="B54" s="7" t="s">
        <v>47</v>
      </c>
      <c r="C54" s="15">
        <v>10465.27</v>
      </c>
      <c r="D54" s="15">
        <v>10445.26</v>
      </c>
      <c r="E54" s="18">
        <v>99.81</v>
      </c>
    </row>
    <row r="55" spans="1:5" ht="19.5" customHeight="1">
      <c r="A55" s="3" t="s">
        <v>31</v>
      </c>
      <c r="B55" s="7" t="s">
        <v>61</v>
      </c>
      <c r="C55" s="15">
        <v>65.97</v>
      </c>
      <c r="D55" s="15">
        <v>65.97</v>
      </c>
      <c r="E55" s="18">
        <v>100</v>
      </c>
    </row>
    <row r="56" spans="1:5" ht="19.5" customHeight="1">
      <c r="A56" s="3" t="s">
        <v>31</v>
      </c>
      <c r="B56" s="7" t="s">
        <v>47</v>
      </c>
      <c r="C56" s="15">
        <v>65.97</v>
      </c>
      <c r="D56" s="15">
        <v>65.97</v>
      </c>
      <c r="E56" s="18">
        <v>100</v>
      </c>
    </row>
    <row r="57" spans="1:5" ht="19.5" customHeight="1">
      <c r="A57" s="3" t="s">
        <v>31</v>
      </c>
      <c r="B57" s="7" t="s">
        <v>62</v>
      </c>
      <c r="C57" s="15">
        <v>997.34</v>
      </c>
      <c r="D57" s="15">
        <v>997.33</v>
      </c>
      <c r="E57" s="18">
        <v>100</v>
      </c>
    </row>
    <row r="58" spans="1:5" ht="19.5" customHeight="1">
      <c r="A58" s="3" t="s">
        <v>31</v>
      </c>
      <c r="B58" s="7" t="s">
        <v>47</v>
      </c>
      <c r="C58" s="15">
        <v>997.34</v>
      </c>
      <c r="D58" s="15">
        <v>997.33</v>
      </c>
      <c r="E58" s="18">
        <v>100</v>
      </c>
    </row>
    <row r="59" spans="1:5" ht="19.5" customHeight="1">
      <c r="A59" s="3" t="s">
        <v>31</v>
      </c>
      <c r="B59" s="7" t="s">
        <v>63</v>
      </c>
      <c r="C59" s="15">
        <v>219.66</v>
      </c>
      <c r="D59" s="15">
        <v>219.65</v>
      </c>
      <c r="E59" s="18">
        <v>100</v>
      </c>
    </row>
    <row r="60" spans="1:5" ht="19.5" customHeight="1">
      <c r="A60" s="3" t="s">
        <v>31</v>
      </c>
      <c r="B60" s="7" t="s">
        <v>47</v>
      </c>
      <c r="C60" s="15">
        <v>219.66</v>
      </c>
      <c r="D60" s="15">
        <v>219.65</v>
      </c>
      <c r="E60" s="18">
        <v>100</v>
      </c>
    </row>
    <row r="61" spans="1:5" ht="31.5">
      <c r="A61" s="3" t="s">
        <v>31</v>
      </c>
      <c r="B61" s="7" t="s">
        <v>64</v>
      </c>
      <c r="C61" s="15">
        <v>198.31</v>
      </c>
      <c r="D61" s="15">
        <v>198.31</v>
      </c>
      <c r="E61" s="18">
        <v>100</v>
      </c>
    </row>
    <row r="62" spans="1:5" ht="19.5" customHeight="1">
      <c r="A62" s="3" t="s">
        <v>31</v>
      </c>
      <c r="B62" s="7" t="s">
        <v>47</v>
      </c>
      <c r="C62" s="15">
        <v>198.31</v>
      </c>
      <c r="D62" s="15">
        <v>198.31</v>
      </c>
      <c r="E62" s="18">
        <v>100</v>
      </c>
    </row>
    <row r="63" spans="1:5" ht="31.5">
      <c r="A63" s="3" t="s">
        <v>31</v>
      </c>
      <c r="B63" s="7" t="s">
        <v>65</v>
      </c>
      <c r="C63" s="15">
        <v>372.61</v>
      </c>
      <c r="D63" s="15">
        <v>353.28</v>
      </c>
      <c r="E63" s="18">
        <v>94.81</v>
      </c>
    </row>
    <row r="64" spans="1:5" ht="19.5" customHeight="1">
      <c r="A64" s="3" t="s">
        <v>31</v>
      </c>
      <c r="B64" s="7" t="s">
        <v>47</v>
      </c>
      <c r="C64" s="15">
        <v>372.61</v>
      </c>
      <c r="D64" s="15">
        <v>353.28</v>
      </c>
      <c r="E64" s="18">
        <v>94.81</v>
      </c>
    </row>
    <row r="65" spans="1:5" ht="34.5" customHeight="1">
      <c r="A65" s="3" t="s">
        <v>31</v>
      </c>
      <c r="B65" s="7" t="s">
        <v>66</v>
      </c>
      <c r="C65" s="15">
        <v>162.06</v>
      </c>
      <c r="D65" s="15">
        <v>9.08</v>
      </c>
      <c r="E65" s="18">
        <v>5.6</v>
      </c>
    </row>
    <row r="66" spans="1:5" ht="19.5" customHeight="1">
      <c r="A66" s="3" t="s">
        <v>31</v>
      </c>
      <c r="B66" s="7" t="s">
        <v>47</v>
      </c>
      <c r="C66" s="15">
        <v>162.06</v>
      </c>
      <c r="D66" s="15">
        <v>9.08</v>
      </c>
      <c r="E66" s="18">
        <v>5.6</v>
      </c>
    </row>
    <row r="67" spans="1:5" ht="19.5" customHeight="1">
      <c r="A67" s="3" t="s">
        <v>33</v>
      </c>
      <c r="B67" s="7" t="s">
        <v>32</v>
      </c>
      <c r="C67" s="15">
        <v>22365.01</v>
      </c>
      <c r="D67" s="15">
        <v>18310.71</v>
      </c>
      <c r="E67" s="18">
        <v>81.87</v>
      </c>
    </row>
    <row r="68" spans="1:5" ht="19.5" customHeight="1">
      <c r="A68" s="3" t="s">
        <v>33</v>
      </c>
      <c r="B68" s="7" t="s">
        <v>67</v>
      </c>
      <c r="C68" s="15">
        <v>2715.12</v>
      </c>
      <c r="D68" s="15">
        <v>2610.11</v>
      </c>
      <c r="E68" s="18">
        <v>96.13</v>
      </c>
    </row>
    <row r="69" spans="1:5" ht="19.5" customHeight="1">
      <c r="A69" s="3" t="s">
        <v>33</v>
      </c>
      <c r="B69" s="7" t="s">
        <v>47</v>
      </c>
      <c r="C69" s="15">
        <v>2715.12</v>
      </c>
      <c r="D69" s="15">
        <v>2610.11</v>
      </c>
      <c r="E69" s="18">
        <v>96.13</v>
      </c>
    </row>
    <row r="70" spans="1:5" ht="31.5">
      <c r="A70" s="3" t="s">
        <v>33</v>
      </c>
      <c r="B70" s="7" t="s">
        <v>68</v>
      </c>
      <c r="C70" s="15">
        <v>1200</v>
      </c>
      <c r="D70" s="15">
        <v>1199.67</v>
      </c>
      <c r="E70" s="18">
        <v>99.97</v>
      </c>
    </row>
    <row r="71" spans="1:5" ht="19.5" customHeight="1">
      <c r="A71" s="3" t="s">
        <v>33</v>
      </c>
      <c r="B71" s="7" t="s">
        <v>47</v>
      </c>
      <c r="C71" s="15">
        <v>1200</v>
      </c>
      <c r="D71" s="15">
        <v>1199.67</v>
      </c>
      <c r="E71" s="18">
        <v>99.97</v>
      </c>
    </row>
    <row r="72" spans="1:5" ht="19.5" customHeight="1">
      <c r="A72" s="3" t="s">
        <v>33</v>
      </c>
      <c r="B72" s="7" t="s">
        <v>69</v>
      </c>
      <c r="C72" s="15">
        <v>1314.52</v>
      </c>
      <c r="D72" s="15">
        <v>1314.5</v>
      </c>
      <c r="E72" s="18">
        <v>100</v>
      </c>
    </row>
    <row r="73" spans="1:5" ht="15.75">
      <c r="A73" s="3" t="s">
        <v>33</v>
      </c>
      <c r="B73" s="7" t="s">
        <v>47</v>
      </c>
      <c r="C73" s="15">
        <v>1314.52</v>
      </c>
      <c r="D73" s="15">
        <v>1314.5</v>
      </c>
      <c r="E73" s="18">
        <v>100</v>
      </c>
    </row>
    <row r="74" spans="1:5" ht="31.5">
      <c r="A74" s="3" t="s">
        <v>33</v>
      </c>
      <c r="B74" s="7" t="s">
        <v>70</v>
      </c>
      <c r="C74" s="15">
        <v>7749.3</v>
      </c>
      <c r="D74" s="15">
        <v>7747.65</v>
      </c>
      <c r="E74" s="18">
        <v>99.98</v>
      </c>
    </row>
    <row r="75" spans="1:5" ht="15.75">
      <c r="A75" s="3" t="s">
        <v>33</v>
      </c>
      <c r="B75" s="7" t="s">
        <v>47</v>
      </c>
      <c r="C75" s="15">
        <v>7749.3</v>
      </c>
      <c r="D75" s="15">
        <v>7747.65</v>
      </c>
      <c r="E75" s="18">
        <v>99.98</v>
      </c>
    </row>
    <row r="76" spans="1:5" ht="15.75">
      <c r="A76" s="3" t="s">
        <v>33</v>
      </c>
      <c r="B76" s="7" t="s">
        <v>71</v>
      </c>
      <c r="C76" s="15">
        <v>6363.04</v>
      </c>
      <c r="D76" s="15">
        <v>2416.4</v>
      </c>
      <c r="E76" s="18">
        <v>37.98</v>
      </c>
    </row>
    <row r="77" spans="1:5" ht="15.75">
      <c r="A77" s="3" t="s">
        <v>33</v>
      </c>
      <c r="B77" s="7" t="s">
        <v>47</v>
      </c>
      <c r="C77" s="15">
        <v>6363.04</v>
      </c>
      <c r="D77" s="15">
        <v>2416.4</v>
      </c>
      <c r="E77" s="18">
        <v>37.98</v>
      </c>
    </row>
    <row r="78" spans="1:5" ht="15.75">
      <c r="A78" s="3" t="s">
        <v>33</v>
      </c>
      <c r="B78" s="7" t="s">
        <v>72</v>
      </c>
      <c r="C78" s="15">
        <v>600</v>
      </c>
      <c r="D78" s="15">
        <v>600</v>
      </c>
      <c r="E78" s="18">
        <v>100</v>
      </c>
    </row>
    <row r="79" spans="1:5" ht="15.75">
      <c r="A79" s="3" t="s">
        <v>33</v>
      </c>
      <c r="B79" s="7" t="s">
        <v>47</v>
      </c>
      <c r="C79" s="15">
        <v>600</v>
      </c>
      <c r="D79" s="15">
        <v>600</v>
      </c>
      <c r="E79" s="18">
        <v>100</v>
      </c>
    </row>
    <row r="80" spans="1:5" ht="31.5">
      <c r="A80" s="3" t="s">
        <v>33</v>
      </c>
      <c r="B80" s="7" t="s">
        <v>73</v>
      </c>
      <c r="C80" s="15">
        <v>496.8</v>
      </c>
      <c r="D80" s="15">
        <v>496.75</v>
      </c>
      <c r="E80" s="18">
        <v>99.99</v>
      </c>
    </row>
    <row r="81" spans="1:5" ht="15.75">
      <c r="A81" s="3" t="s">
        <v>33</v>
      </c>
      <c r="B81" s="7" t="s">
        <v>47</v>
      </c>
      <c r="C81" s="15">
        <v>496.8</v>
      </c>
      <c r="D81" s="15">
        <v>496.75</v>
      </c>
      <c r="E81" s="18">
        <v>99.99</v>
      </c>
    </row>
    <row r="82" spans="1:5" ht="31.5">
      <c r="A82" s="3" t="s">
        <v>33</v>
      </c>
      <c r="B82" s="7" t="s">
        <v>74</v>
      </c>
      <c r="C82" s="15">
        <v>1826.23</v>
      </c>
      <c r="D82" s="15">
        <v>1825.64</v>
      </c>
      <c r="E82" s="18">
        <v>99.97</v>
      </c>
    </row>
    <row r="83" spans="1:5" ht="15.75">
      <c r="A83" s="3" t="s">
        <v>33</v>
      </c>
      <c r="B83" s="7" t="s">
        <v>47</v>
      </c>
      <c r="C83" s="15">
        <v>1826.23</v>
      </c>
      <c r="D83" s="15">
        <v>1825.64</v>
      </c>
      <c r="E83" s="18">
        <v>99.97</v>
      </c>
    </row>
    <row r="84" spans="1:5" ht="31.5">
      <c r="A84" s="3" t="s">
        <v>33</v>
      </c>
      <c r="B84" s="7" t="s">
        <v>75</v>
      </c>
      <c r="C84" s="15">
        <v>100</v>
      </c>
      <c r="D84" s="15">
        <v>99.99</v>
      </c>
      <c r="E84" s="18">
        <v>99.99</v>
      </c>
    </row>
    <row r="85" spans="1:5" ht="15.75">
      <c r="A85" s="3" t="s">
        <v>33</v>
      </c>
      <c r="B85" s="7" t="s">
        <v>47</v>
      </c>
      <c r="C85" s="15">
        <v>100</v>
      </c>
      <c r="D85" s="15">
        <v>99.99</v>
      </c>
      <c r="E85" s="18">
        <v>99.99</v>
      </c>
    </row>
    <row r="86" spans="1:5" ht="15.75">
      <c r="A86" s="3" t="s">
        <v>9</v>
      </c>
      <c r="B86" s="7" t="s">
        <v>8</v>
      </c>
      <c r="C86" s="15">
        <f>C87+C96</f>
        <v>195694.15</v>
      </c>
      <c r="D86" s="15">
        <f>D87+D96</f>
        <v>140274.28999999998</v>
      </c>
      <c r="E86" s="18">
        <f>D86/C86*100</f>
        <v>71.68036959714942</v>
      </c>
    </row>
    <row r="87" spans="1:5" ht="15.75">
      <c r="A87" s="3" t="s">
        <v>11</v>
      </c>
      <c r="B87" s="7" t="s">
        <v>10</v>
      </c>
      <c r="C87" s="15">
        <f>C88+C94</f>
        <v>90068.56999999999</v>
      </c>
      <c r="D87" s="15">
        <f>D88+D94</f>
        <v>85568.56999999999</v>
      </c>
      <c r="E87" s="18">
        <f>D87/C87*100</f>
        <v>95.00380654428065</v>
      </c>
    </row>
    <row r="88" spans="1:7" ht="31.5">
      <c r="A88" s="3" t="s">
        <v>11</v>
      </c>
      <c r="B88" s="7" t="s">
        <v>76</v>
      </c>
      <c r="C88" s="15">
        <f>C89+C91</f>
        <v>89018.56999999999</v>
      </c>
      <c r="D88" s="15">
        <f>D89+D91</f>
        <v>84518.56999999999</v>
      </c>
      <c r="E88" s="18">
        <f>D88/C88*100</f>
        <v>94.94487498507334</v>
      </c>
      <c r="G88" s="10">
        <f>D90+D92+D95</f>
        <v>35550</v>
      </c>
    </row>
    <row r="89" spans="1:5" ht="15.75">
      <c r="A89" s="3" t="s">
        <v>11</v>
      </c>
      <c r="B89" s="7" t="s">
        <v>14</v>
      </c>
      <c r="C89" s="15">
        <v>953.95</v>
      </c>
      <c r="D89" s="15">
        <v>953.95</v>
      </c>
      <c r="E89" s="18">
        <v>100</v>
      </c>
    </row>
    <row r="90" spans="1:5" ht="15.75">
      <c r="A90" s="3" t="s">
        <v>11</v>
      </c>
      <c r="B90" s="7" t="s">
        <v>47</v>
      </c>
      <c r="C90" s="15">
        <v>953.95</v>
      </c>
      <c r="D90" s="15">
        <v>953.95</v>
      </c>
      <c r="E90" s="18">
        <v>100</v>
      </c>
    </row>
    <row r="91" spans="1:5" ht="15.75">
      <c r="A91" s="3" t="s">
        <v>11</v>
      </c>
      <c r="B91" s="7" t="s">
        <v>7</v>
      </c>
      <c r="C91" s="15">
        <v>88064.62</v>
      </c>
      <c r="D91" s="15">
        <v>83564.62</v>
      </c>
      <c r="E91" s="18">
        <v>94.89</v>
      </c>
    </row>
    <row r="92" spans="1:5" ht="15.75">
      <c r="A92" s="3" t="s">
        <v>11</v>
      </c>
      <c r="B92" s="7" t="s">
        <v>47</v>
      </c>
      <c r="C92" s="15">
        <v>38046.05</v>
      </c>
      <c r="D92" s="15">
        <v>33546.05</v>
      </c>
      <c r="E92" s="18">
        <v>88.17</v>
      </c>
    </row>
    <row r="93" spans="1:5" ht="15.75">
      <c r="A93" s="3" t="s">
        <v>11</v>
      </c>
      <c r="B93" s="7" t="s">
        <v>55</v>
      </c>
      <c r="C93" s="15">
        <v>50018.57</v>
      </c>
      <c r="D93" s="15">
        <v>50018.57</v>
      </c>
      <c r="E93" s="18">
        <v>100</v>
      </c>
    </row>
    <row r="94" spans="1:5" ht="15.75">
      <c r="A94" s="3" t="s">
        <v>11</v>
      </c>
      <c r="B94" s="7" t="s">
        <v>77</v>
      </c>
      <c r="C94" s="15">
        <v>1050</v>
      </c>
      <c r="D94" s="15">
        <v>1050</v>
      </c>
      <c r="E94" s="18">
        <v>100</v>
      </c>
    </row>
    <row r="95" spans="1:5" ht="15.75">
      <c r="A95" s="3" t="s">
        <v>11</v>
      </c>
      <c r="B95" s="7" t="s">
        <v>47</v>
      </c>
      <c r="C95" s="15">
        <v>1050</v>
      </c>
      <c r="D95" s="15">
        <v>1050</v>
      </c>
      <c r="E95" s="18">
        <v>100</v>
      </c>
    </row>
    <row r="96" spans="1:5" ht="15.75">
      <c r="A96" s="3" t="s">
        <v>13</v>
      </c>
      <c r="B96" s="7" t="s">
        <v>12</v>
      </c>
      <c r="C96" s="15">
        <f>C97+C99+C101+C103+C107+C111+C113+C115+C117</f>
        <v>105625.58</v>
      </c>
      <c r="D96" s="15">
        <f>D97+D99+D101+D103+D107+D111+D113+D115+D117</f>
        <v>54705.72</v>
      </c>
      <c r="E96" s="18">
        <f>D96/C96*100</f>
        <v>51.7921132362066</v>
      </c>
    </row>
    <row r="97" spans="1:7" ht="15.75">
      <c r="A97" s="3" t="s">
        <v>13</v>
      </c>
      <c r="B97" s="7" t="s">
        <v>78</v>
      </c>
      <c r="C97" s="15">
        <v>10247.98</v>
      </c>
      <c r="D97" s="15">
        <f>10247.52+0.01</f>
        <v>10247.53</v>
      </c>
      <c r="E97" s="18">
        <v>100</v>
      </c>
      <c r="G97" s="10">
        <f>D98+D102+D105+D109+D112+D114</f>
        <v>21837.41</v>
      </c>
    </row>
    <row r="98" spans="1:5" ht="15.75">
      <c r="A98" s="3" t="s">
        <v>13</v>
      </c>
      <c r="B98" s="7" t="s">
        <v>47</v>
      </c>
      <c r="C98" s="15">
        <v>10247.98</v>
      </c>
      <c r="D98" s="15">
        <f>10247.52+0.01</f>
        <v>10247.53</v>
      </c>
      <c r="E98" s="18">
        <v>100</v>
      </c>
    </row>
    <row r="99" spans="1:5" ht="31.5">
      <c r="A99" s="3" t="s">
        <v>13</v>
      </c>
      <c r="B99" s="7" t="s">
        <v>79</v>
      </c>
      <c r="C99" s="15">
        <v>1900</v>
      </c>
      <c r="D99" s="15">
        <v>0</v>
      </c>
      <c r="E99" s="18">
        <v>0</v>
      </c>
    </row>
    <row r="100" spans="1:5" ht="15.75">
      <c r="A100" s="3" t="s">
        <v>13</v>
      </c>
      <c r="B100" s="7" t="s">
        <v>47</v>
      </c>
      <c r="C100" s="15">
        <v>1900</v>
      </c>
      <c r="D100" s="15">
        <v>0</v>
      </c>
      <c r="E100" s="18">
        <v>0</v>
      </c>
    </row>
    <row r="101" spans="1:5" ht="34.5" customHeight="1">
      <c r="A101" s="3" t="s">
        <v>13</v>
      </c>
      <c r="B101" s="7" t="s">
        <v>80</v>
      </c>
      <c r="C101" s="15">
        <v>1409.84</v>
      </c>
      <c r="D101" s="15">
        <v>1409.58</v>
      </c>
      <c r="E101" s="18">
        <v>99.98</v>
      </c>
    </row>
    <row r="102" spans="1:5" ht="19.5" customHeight="1">
      <c r="A102" s="3" t="s">
        <v>13</v>
      </c>
      <c r="B102" s="7" t="s">
        <v>47</v>
      </c>
      <c r="C102" s="15">
        <v>1409.84</v>
      </c>
      <c r="D102" s="15">
        <v>1409.58</v>
      </c>
      <c r="E102" s="18">
        <v>99.98</v>
      </c>
    </row>
    <row r="103" spans="1:5" ht="49.5" customHeight="1">
      <c r="A103" s="3" t="s">
        <v>13</v>
      </c>
      <c r="B103" s="7" t="s">
        <v>81</v>
      </c>
      <c r="C103" s="15">
        <v>20000</v>
      </c>
      <c r="D103" s="15">
        <v>8278.55</v>
      </c>
      <c r="E103" s="18">
        <v>41.39</v>
      </c>
    </row>
    <row r="104" spans="1:5" ht="19.5" customHeight="1">
      <c r="A104" s="3" t="s">
        <v>13</v>
      </c>
      <c r="B104" s="7" t="s">
        <v>7</v>
      </c>
      <c r="C104" s="15">
        <v>20000</v>
      </c>
      <c r="D104" s="15">
        <v>8278.55</v>
      </c>
      <c r="E104" s="18">
        <v>41.39</v>
      </c>
    </row>
    <row r="105" spans="1:5" ht="19.5" customHeight="1">
      <c r="A105" s="3" t="s">
        <v>13</v>
      </c>
      <c r="B105" s="7" t="s">
        <v>47</v>
      </c>
      <c r="C105" s="15">
        <v>10000</v>
      </c>
      <c r="D105" s="15">
        <v>8278.55</v>
      </c>
      <c r="E105" s="18">
        <v>82.79</v>
      </c>
    </row>
    <row r="106" spans="1:5" ht="19.5" customHeight="1">
      <c r="A106" s="3" t="s">
        <v>13</v>
      </c>
      <c r="B106" s="7" t="s">
        <v>56</v>
      </c>
      <c r="C106" s="15">
        <v>10000</v>
      </c>
      <c r="D106" s="15">
        <v>0</v>
      </c>
      <c r="E106" s="18">
        <v>0</v>
      </c>
    </row>
    <row r="107" spans="1:5" ht="19.5" customHeight="1">
      <c r="A107" s="3" t="s">
        <v>13</v>
      </c>
      <c r="B107" s="7" t="s">
        <v>82</v>
      </c>
      <c r="C107" s="15">
        <v>67254.8</v>
      </c>
      <c r="D107" s="15">
        <v>32869.31</v>
      </c>
      <c r="E107" s="18">
        <v>48.87</v>
      </c>
    </row>
    <row r="108" spans="1:5" ht="19.5" customHeight="1">
      <c r="A108" s="3" t="s">
        <v>13</v>
      </c>
      <c r="B108" s="7" t="s">
        <v>7</v>
      </c>
      <c r="C108" s="15">
        <v>67254.8</v>
      </c>
      <c r="D108" s="15">
        <v>32869.31</v>
      </c>
      <c r="E108" s="18">
        <v>48.87</v>
      </c>
    </row>
    <row r="109" spans="1:5" ht="19.5" customHeight="1">
      <c r="A109" s="3" t="s">
        <v>13</v>
      </c>
      <c r="B109" s="7" t="s">
        <v>47</v>
      </c>
      <c r="C109" s="15">
        <v>1</v>
      </c>
      <c r="D109" s="15">
        <v>1</v>
      </c>
      <c r="E109" s="18">
        <v>100</v>
      </c>
    </row>
    <row r="110" spans="1:5" ht="19.5" customHeight="1">
      <c r="A110" s="3" t="s">
        <v>13</v>
      </c>
      <c r="B110" s="7" t="s">
        <v>55</v>
      </c>
      <c r="C110" s="15">
        <v>67253.8</v>
      </c>
      <c r="D110" s="15">
        <v>32868.31</v>
      </c>
      <c r="E110" s="18">
        <v>48.87</v>
      </c>
    </row>
    <row r="111" spans="1:5" ht="19.5" customHeight="1">
      <c r="A111" s="3" t="s">
        <v>13</v>
      </c>
      <c r="B111" s="7" t="s">
        <v>83</v>
      </c>
      <c r="C111" s="15">
        <v>498.73</v>
      </c>
      <c r="D111" s="15">
        <v>436.88</v>
      </c>
      <c r="E111" s="18">
        <v>87.6</v>
      </c>
    </row>
    <row r="112" spans="1:5" ht="19.5" customHeight="1">
      <c r="A112" s="3" t="s">
        <v>13</v>
      </c>
      <c r="B112" s="7" t="s">
        <v>47</v>
      </c>
      <c r="C112" s="15">
        <v>498.73</v>
      </c>
      <c r="D112" s="15">
        <v>436.88</v>
      </c>
      <c r="E112" s="18">
        <v>87.6</v>
      </c>
    </row>
    <row r="113" spans="1:5" ht="19.5" customHeight="1">
      <c r="A113" s="3" t="s">
        <v>13</v>
      </c>
      <c r="B113" s="7" t="s">
        <v>84</v>
      </c>
      <c r="C113" s="15">
        <v>1468.88</v>
      </c>
      <c r="D113" s="15">
        <v>1463.87</v>
      </c>
      <c r="E113" s="18">
        <v>99.66</v>
      </c>
    </row>
    <row r="114" spans="1:5" ht="19.5" customHeight="1">
      <c r="A114" s="3" t="s">
        <v>13</v>
      </c>
      <c r="B114" s="7" t="s">
        <v>47</v>
      </c>
      <c r="C114" s="15">
        <v>1468.88</v>
      </c>
      <c r="D114" s="15">
        <v>1463.87</v>
      </c>
      <c r="E114" s="18">
        <v>99.66</v>
      </c>
    </row>
    <row r="115" spans="1:5" ht="19.5" customHeight="1">
      <c r="A115" s="3" t="s">
        <v>13</v>
      </c>
      <c r="B115" s="7" t="s">
        <v>85</v>
      </c>
      <c r="C115" s="15">
        <v>1668.6</v>
      </c>
      <c r="D115" s="15">
        <v>0</v>
      </c>
      <c r="E115" s="18">
        <v>0</v>
      </c>
    </row>
    <row r="116" spans="1:5" ht="19.5" customHeight="1">
      <c r="A116" s="3" t="s">
        <v>13</v>
      </c>
      <c r="B116" s="7" t="s">
        <v>47</v>
      </c>
      <c r="C116" s="15">
        <v>1668.6</v>
      </c>
      <c r="D116" s="15">
        <v>0</v>
      </c>
      <c r="E116" s="18">
        <v>0</v>
      </c>
    </row>
    <row r="117" spans="1:5" ht="31.5">
      <c r="A117" s="3" t="s">
        <v>13</v>
      </c>
      <c r="B117" s="7" t="s">
        <v>86</v>
      </c>
      <c r="C117" s="15">
        <v>1176.75</v>
      </c>
      <c r="D117" s="15">
        <v>0</v>
      </c>
      <c r="E117" s="18">
        <v>0</v>
      </c>
    </row>
    <row r="118" spans="1:5" ht="19.5" customHeight="1">
      <c r="A118" s="3" t="s">
        <v>13</v>
      </c>
      <c r="B118" s="7" t="s">
        <v>47</v>
      </c>
      <c r="C118" s="15">
        <v>1176.75</v>
      </c>
      <c r="D118" s="15">
        <v>0</v>
      </c>
      <c r="E118" s="18">
        <v>0</v>
      </c>
    </row>
    <row r="119" spans="1:5" ht="19.5" customHeight="1">
      <c r="A119" s="3" t="s">
        <v>4</v>
      </c>
      <c r="B119" s="7" t="s">
        <v>3</v>
      </c>
      <c r="C119" s="15">
        <v>70074.54</v>
      </c>
      <c r="D119" s="15">
        <v>59010.969999999994</v>
      </c>
      <c r="E119" s="18">
        <v>84.21171227096174</v>
      </c>
    </row>
    <row r="120" spans="1:5" ht="19.5" customHeight="1">
      <c r="A120" s="3" t="s">
        <v>6</v>
      </c>
      <c r="B120" s="7" t="s">
        <v>5</v>
      </c>
      <c r="C120" s="15">
        <v>70074.54</v>
      </c>
      <c r="D120" s="15">
        <v>59010.969999999994</v>
      </c>
      <c r="E120" s="18">
        <v>84.21171227096174</v>
      </c>
    </row>
    <row r="121" spans="1:5" ht="34.5" customHeight="1">
      <c r="A121" s="3" t="s">
        <v>6</v>
      </c>
      <c r="B121" s="7" t="s">
        <v>87</v>
      </c>
      <c r="C121" s="15">
        <f>C122+C124</f>
        <v>70074.54</v>
      </c>
      <c r="D121" s="15">
        <f>D122+D124</f>
        <v>59010.969999999994</v>
      </c>
      <c r="E121" s="18">
        <f>D121/C121*100</f>
        <v>84.21171227096174</v>
      </c>
    </row>
    <row r="122" spans="1:7" ht="19.5" customHeight="1">
      <c r="A122" s="3" t="s">
        <v>6</v>
      </c>
      <c r="B122" s="7" t="s">
        <v>14</v>
      </c>
      <c r="C122" s="15">
        <v>21.84</v>
      </c>
      <c r="D122" s="15">
        <v>21.84</v>
      </c>
      <c r="E122" s="18">
        <v>100</v>
      </c>
      <c r="G122" s="10">
        <f>D122+D125</f>
        <v>14568.460000000001</v>
      </c>
    </row>
    <row r="123" spans="1:5" ht="19.5" customHeight="1">
      <c r="A123" s="3" t="s">
        <v>6</v>
      </c>
      <c r="B123" s="7" t="s">
        <v>47</v>
      </c>
      <c r="C123" s="15">
        <v>21.84</v>
      </c>
      <c r="D123" s="15">
        <v>21.84</v>
      </c>
      <c r="E123" s="18">
        <v>100</v>
      </c>
    </row>
    <row r="124" spans="1:5" ht="19.5" customHeight="1">
      <c r="A124" s="3" t="s">
        <v>6</v>
      </c>
      <c r="B124" s="7" t="s">
        <v>2</v>
      </c>
      <c r="C124" s="15">
        <v>70052.7</v>
      </c>
      <c r="D124" s="15">
        <v>58989.13</v>
      </c>
      <c r="E124" s="18">
        <v>84.21</v>
      </c>
    </row>
    <row r="125" spans="1:5" ht="19.5" customHeight="1">
      <c r="A125" s="3" t="s">
        <v>6</v>
      </c>
      <c r="B125" s="7" t="s">
        <v>47</v>
      </c>
      <c r="C125" s="15">
        <v>16984.7</v>
      </c>
      <c r="D125" s="15">
        <v>14546.62</v>
      </c>
      <c r="E125" s="18">
        <v>85.65</v>
      </c>
    </row>
    <row r="126" spans="1:5" ht="19.5" customHeight="1">
      <c r="A126" s="3" t="s">
        <v>6</v>
      </c>
      <c r="B126" s="7" t="s">
        <v>56</v>
      </c>
      <c r="C126" s="15">
        <v>53068</v>
      </c>
      <c r="D126" s="15">
        <v>44442.51</v>
      </c>
      <c r="E126" s="18">
        <v>83.75</v>
      </c>
    </row>
    <row r="127" spans="1:5" ht="19.5" customHeight="1">
      <c r="A127" s="3"/>
      <c r="B127" s="7" t="s">
        <v>34</v>
      </c>
      <c r="C127" s="15">
        <v>404359.3</v>
      </c>
      <c r="D127" s="15">
        <v>317355.05</v>
      </c>
      <c r="E127" s="18">
        <v>78.48</v>
      </c>
    </row>
    <row r="128" spans="1:5" ht="19.5" customHeight="1">
      <c r="A128" s="3"/>
      <c r="B128" s="7" t="s">
        <v>47</v>
      </c>
      <c r="C128" s="15">
        <f>189471.95+11416.54</f>
        <v>200888.49000000002</v>
      </c>
      <c r="D128" s="15">
        <f>167500.83+9516.28</f>
        <v>177017.11</v>
      </c>
      <c r="E128" s="18">
        <f>D128/C128*100</f>
        <v>88.11709919269141</v>
      </c>
    </row>
    <row r="129" spans="1:5" ht="19.5" customHeight="1">
      <c r="A129" s="3"/>
      <c r="B129" s="7" t="s">
        <v>88</v>
      </c>
      <c r="C129" s="15">
        <f>67253.8+55095.01</f>
        <v>122348.81</v>
      </c>
      <c r="D129" s="15">
        <f>32868.31+55095.01</f>
        <v>87963.32</v>
      </c>
      <c r="E129" s="18">
        <f>D129/C129*100</f>
        <v>71.89552558786637</v>
      </c>
    </row>
    <row r="130" spans="1:5" ht="19.5" customHeight="1">
      <c r="A130" s="3"/>
      <c r="B130" s="7" t="s">
        <v>89</v>
      </c>
      <c r="C130" s="15">
        <v>81122</v>
      </c>
      <c r="D130" s="15">
        <v>52374.62</v>
      </c>
      <c r="E130" s="18">
        <v>64.56</v>
      </c>
    </row>
    <row r="134" ht="15.75">
      <c r="C134" s="17"/>
    </row>
    <row r="135" ht="15.75">
      <c r="B135" s="6" t="s">
        <v>90</v>
      </c>
    </row>
  </sheetData>
  <sheetProtection/>
  <mergeCells count="5">
    <mergeCell ref="C1:E1"/>
    <mergeCell ref="C2:E2"/>
    <mergeCell ref="C3:E3"/>
    <mergeCell ref="C4:E4"/>
    <mergeCell ref="A5:E5"/>
  </mergeCells>
  <printOptions/>
  <pageMargins left="1.1811023622047245" right="0.3937007874015748" top="0.7874015748031497" bottom="0.7874015748031497" header="0.5118110236220472" footer="0.5118110236220472"/>
  <pageSetup firstPageNumber="95" useFirstPageNumber="1" fitToHeight="57" horizontalDpi="600" verticalDpi="600" orientation="portrait" paperSize="9" scale="7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2014-03-26T08:00:21Z</cp:lastPrinted>
  <dcterms:created xsi:type="dcterms:W3CDTF">2005-12-28T19:43:42Z</dcterms:created>
  <dcterms:modified xsi:type="dcterms:W3CDTF">2014-06-03T03:48:26Z</dcterms:modified>
  <cp:category/>
  <cp:version/>
  <cp:contentType/>
  <cp:contentStatus/>
</cp:coreProperties>
</file>