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'Лист1'!$A$1:$J$30</definedName>
  </definedNames>
  <calcPr fullCalcOnLoad="1"/>
</workbook>
</file>

<file path=xl/sharedStrings.xml><?xml version="1.0" encoding="utf-8"?>
<sst xmlns="http://schemas.openxmlformats.org/spreadsheetml/2006/main" count="38" uniqueCount="37">
  <si>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</si>
  <si>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</si>
  <si>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</si>
  <si>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</si>
  <si>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</si>
  <si>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(тыс.руб.)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</si>
  <si>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</si>
  <si>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</si>
  <si>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</si>
  <si>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</si>
  <si>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</si>
  <si>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Наименование 
публичного нормативного обязательства</t>
  </si>
  <si>
    <t>Компенсация оплаты жилого помещения и коммунальных услуг гражданам, удостоенным звания "Почетный гражданин
ЗАТО Северск"</t>
  </si>
  <si>
    <t>Л.В.Кузнецова</t>
  </si>
  <si>
    <t>77 39 12</t>
  </si>
  <si>
    <t>Наименование  ГРБС</t>
  </si>
  <si>
    <t>Администрация ЗАТО Северск</t>
  </si>
  <si>
    <t>Исполнено</t>
  </si>
  <si>
    <t>Ежегодная денежная выплата на частичную оплату стоимости помывки в бане пенсионерам, проживающим  в квартирах, не оборудованных ванной или душем</t>
  </si>
  <si>
    <t xml:space="preserve">Процент  испол-нения 
</t>
  </si>
  <si>
    <t>Перечень публичных нормативных обязательств, исполняемых за счет средств 
бюджета ЗАТО Северск</t>
  </si>
  <si>
    <t xml:space="preserve"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 
выплаты единовременной адресной социальной помощи неработающим пенсионерам 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</si>
  <si>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</si>
  <si>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 xml:space="preserve">Управление образования 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</si>
  <si>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</si>
  <si>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Выплаты единовременного пособия при всех формах устройства детей, лишенных родительского попечения, в семью</t>
  </si>
  <si>
    <t>Ежемесячные выплаты денежных средств приемным семьям на содержание детей</t>
  </si>
  <si>
    <t>Ежемесячные выплаты вознаграждения, причитающегося приемным родителям</t>
  </si>
  <si>
    <t>Утверждено на 2013 год</t>
  </si>
  <si>
    <t>ВСЕГО по ЗАТО Северск: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</si>
  <si>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</si>
  <si>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Компенсация оплаты жилого помещения и коммунальных услуг гражданам, награжденным орденом «Родительская слава»</t>
  </si>
  <si>
    <t>Оказание помощи в ремонте и (или) переустройстве жилых помещений отдельным категориям граждан</t>
  </si>
  <si>
    <t xml:space="preserve"> ОТЧЕТ 
об исполнении общего объема бюджетных ассигнований, направляемых на исполнение публичных нормативных обязательств ЗАТО Северск, за  2013 год</t>
  </si>
  <si>
    <t xml:space="preserve"> Приложение 10</t>
  </si>
  <si>
    <t xml:space="preserve"> к Решению Думы ЗАТО Северск</t>
  </si>
  <si>
    <r>
      <t xml:space="preserve"> от__</t>
    </r>
    <r>
      <rPr>
        <u val="single"/>
        <sz val="12"/>
        <rFont val="Times New Roman"/>
        <family val="1"/>
      </rPr>
      <t>29.05.2014</t>
    </r>
    <r>
      <rPr>
        <sz val="12"/>
        <rFont val="Times New Roman"/>
        <family val="1"/>
      </rPr>
      <t>___№__</t>
    </r>
    <r>
      <rPr>
        <u val="single"/>
        <sz val="12"/>
        <rFont val="Times New Roman"/>
        <family val="1"/>
      </rPr>
      <t>53/3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</si>
</sst>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_-* #,##0.0_р_._-;\-* #,##0.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0" borderId="0" xfId="0" applyFont="1" applyFill="1" applyAlignment="1">
      <alignment/>
    </xf>
    <xf numFmtId="0" fontId="2" fillId="30" borderId="0" xfId="0" applyFont="1" applyFill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0" fontId="3" fillId="30" borderId="0" xfId="0" applyFont="1" applyFill="1" applyAlignment="1">
      <alignment/>
    </xf>
    <xf numFmtId="14" fontId="1" fillId="30" borderId="0" xfId="0" applyNumberFormat="1" applyFont="1" applyFill="1" applyAlignment="1">
      <alignment horizontal="left"/>
    </xf>
    <xf numFmtId="14" fontId="3" fillId="30" borderId="0" xfId="0" applyNumberFormat="1" applyFont="1" applyFill="1" applyAlignment="1">
      <alignment horizontal="left"/>
    </xf>
    <xf numFmtId="0" fontId="1" fillId="31" borderId="0" xfId="0" applyFont="1" applyFill="1" applyAlignment="1">
      <alignment/>
    </xf>
    <xf numFmtId="0" fontId="2" fillId="31" borderId="0" xfId="0" applyNumberFormat="1" applyFont="1" applyFill="1" applyAlignment="1">
      <alignment horizontal="left" vertical="center"/>
    </xf>
    <xf numFmtId="0" fontId="2" fillId="31" borderId="0" xfId="0" applyFont="1" applyFill="1" applyAlignment="1">
      <alignment/>
    </xf>
    <xf numFmtId="0" fontId="10" fillId="31" borderId="0" xfId="0" applyNumberFormat="1" applyFont="1" applyFill="1" applyBorder="1" applyAlignment="1">
      <alignment vertical="center" wrapText="1"/>
    </xf>
    <xf numFmtId="0" fontId="13" fillId="31" borderId="0" xfId="0" applyFont="1" applyFill="1" applyAlignment="1">
      <alignment/>
    </xf>
    <xf numFmtId="0" fontId="14" fillId="31" borderId="0" xfId="0" applyFont="1" applyFill="1" applyAlignment="1">
      <alignment/>
    </xf>
    <xf numFmtId="4" fontId="1" fillId="31" borderId="0" xfId="0" applyNumberFormat="1" applyFont="1" applyFill="1" applyBorder="1" applyAlignment="1">
      <alignment horizontal="right" vertical="center" wrapText="1"/>
    </xf>
    <xf numFmtId="4" fontId="2" fillId="31" borderId="0" xfId="0" applyNumberFormat="1" applyFont="1" applyFill="1" applyAlignment="1">
      <alignment/>
    </xf>
    <xf numFmtId="0" fontId="2" fillId="31" borderId="0" xfId="0" applyFont="1" applyFill="1" applyBorder="1" applyAlignment="1">
      <alignment/>
    </xf>
    <xf numFmtId="4" fontId="12" fillId="31" borderId="0" xfId="0" applyNumberFormat="1" applyFont="1" applyFill="1" applyBorder="1" applyAlignment="1">
      <alignment horizontal="right" vertical="center" wrapText="1"/>
    </xf>
    <xf numFmtId="165" fontId="1" fillId="31" borderId="0" xfId="0" applyNumberFormat="1" applyFont="1" applyFill="1" applyBorder="1" applyAlignment="1">
      <alignment horizontal="right" vertical="center" wrapText="1"/>
    </xf>
    <xf numFmtId="0" fontId="1" fillId="31" borderId="0" xfId="0" applyFont="1" applyFill="1" applyBorder="1" applyAlignment="1">
      <alignment horizontal="right" vertical="center" wrapText="1"/>
    </xf>
    <xf numFmtId="0" fontId="2" fillId="31" borderId="0" xfId="0" applyFont="1" applyFill="1" applyAlignment="1">
      <alignment vertical="center"/>
    </xf>
    <xf numFmtId="4" fontId="1" fillId="32" borderId="10" xfId="0" applyNumberFormat="1" applyFont="1" applyFill="1" applyBorder="1" applyAlignment="1">
      <alignment horizontal="right" vertical="center"/>
    </xf>
    <xf numFmtId="4" fontId="1" fillId="32" borderId="10" xfId="0" applyNumberFormat="1" applyFont="1" applyFill="1" applyBorder="1" applyAlignment="1">
      <alignment horizontal="justify" vertical="top" wrapText="1"/>
    </xf>
    <xf numFmtId="43" fontId="2" fillId="31" borderId="0" xfId="58" applyFont="1" applyFill="1" applyAlignment="1">
      <alignment/>
    </xf>
    <xf numFmtId="43" fontId="1" fillId="31" borderId="0" xfId="58" applyFont="1" applyFill="1" applyBorder="1" applyAlignment="1">
      <alignment horizontal="right" vertical="center" wrapText="1"/>
    </xf>
    <xf numFmtId="43" fontId="1" fillId="32" borderId="10" xfId="58" applyFont="1" applyFill="1" applyBorder="1" applyAlignment="1">
      <alignment horizontal="right" vertical="center"/>
    </xf>
    <xf numFmtId="4" fontId="1" fillId="32" borderId="10" xfId="0" applyNumberFormat="1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justify"/>
    </xf>
    <xf numFmtId="4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vertical="top" wrapText="1"/>
    </xf>
    <xf numFmtId="4" fontId="1" fillId="32" borderId="13" xfId="0" applyNumberFormat="1" applyFont="1" applyFill="1" applyBorder="1" applyAlignment="1">
      <alignment horizontal="justify"/>
    </xf>
    <xf numFmtId="4" fontId="1" fillId="32" borderId="13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left" vertical="top" wrapText="1"/>
    </xf>
    <xf numFmtId="43" fontId="1" fillId="32" borderId="11" xfId="58" applyFont="1" applyFill="1" applyBorder="1" applyAlignment="1">
      <alignment horizontal="left" vertical="top" wrapText="1"/>
    </xf>
    <xf numFmtId="43" fontId="1" fillId="32" borderId="10" xfId="58" applyFont="1" applyFill="1" applyBorder="1" applyAlignment="1">
      <alignment horizontal="justify"/>
    </xf>
    <xf numFmtId="43" fontId="1" fillId="32" borderId="10" xfId="58" applyFont="1" applyFill="1" applyBorder="1" applyAlignment="1">
      <alignment horizontal="center" vertical="center"/>
    </xf>
    <xf numFmtId="43" fontId="2" fillId="32" borderId="0" xfId="58" applyFont="1" applyFill="1" applyAlignment="1">
      <alignment/>
    </xf>
    <xf numFmtId="4" fontId="10" fillId="32" borderId="10" xfId="0" applyNumberFormat="1" applyFont="1" applyFill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 horizontal="left"/>
    </xf>
    <xf numFmtId="4" fontId="1" fillId="32" borderId="0" xfId="0" applyNumberFormat="1" applyFont="1" applyFill="1" applyAlignment="1">
      <alignment horizontal="left"/>
    </xf>
    <xf numFmtId="0" fontId="1" fillId="32" borderId="0" xfId="0" applyFont="1" applyFill="1" applyAlignment="1">
      <alignment/>
    </xf>
    <xf numFmtId="0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0" fontId="3" fillId="32" borderId="14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1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165" fontId="11" fillId="32" borderId="10" xfId="0" applyNumberFormat="1" applyFont="1" applyFill="1" applyBorder="1" applyAlignment="1">
      <alignment horizontal="center" vertical="center" wrapText="1"/>
    </xf>
    <xf numFmtId="4" fontId="1" fillId="32" borderId="15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4" fontId="1" fillId="31" borderId="1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Alignment="1">
      <alignment vertical="center"/>
    </xf>
    <xf numFmtId="4" fontId="43" fillId="32" borderId="0" xfId="0" applyNumberFormat="1" applyFont="1" applyFill="1" applyAlignment="1">
      <alignment vertical="center"/>
    </xf>
    <xf numFmtId="165" fontId="1" fillId="31" borderId="10" xfId="0" applyNumberFormat="1" applyFont="1" applyFill="1" applyBorder="1" applyAlignment="1">
      <alignment horizontal="center" vertical="center"/>
    </xf>
    <xf numFmtId="43" fontId="1" fillId="32" borderId="0" xfId="58" applyFont="1" applyFill="1" applyAlignment="1">
      <alignment vertical="center" wrapText="1"/>
    </xf>
    <xf numFmtId="43" fontId="1" fillId="32" borderId="10" xfId="58" applyFont="1" applyFill="1" applyBorder="1" applyAlignment="1">
      <alignment vertical="center" wrapText="1"/>
    </xf>
    <xf numFmtId="4" fontId="1" fillId="31" borderId="10" xfId="0" applyNumberFormat="1" applyFont="1" applyFill="1" applyBorder="1" applyAlignment="1">
      <alignment horizontal="center" vertical="top" wrapText="1"/>
    </xf>
    <xf numFmtId="173" fontId="1" fillId="32" borderId="10" xfId="58" applyNumberFormat="1" applyFont="1" applyFill="1" applyBorder="1" applyAlignment="1">
      <alignment horizontal="center" vertical="center"/>
    </xf>
    <xf numFmtId="4" fontId="1" fillId="32" borderId="0" xfId="0" applyNumberFormat="1" applyFont="1" applyFill="1" applyBorder="1" applyAlignment="1">
      <alignment horizontal="right" vertical="center" wrapText="1"/>
    </xf>
    <xf numFmtId="4" fontId="2" fillId="32" borderId="0" xfId="0" applyNumberFormat="1" applyFont="1" applyFill="1" applyAlignment="1">
      <alignment/>
    </xf>
    <xf numFmtId="43" fontId="1" fillId="32" borderId="10" xfId="58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165" fontId="1" fillId="32" borderId="10" xfId="0" applyNumberFormat="1" applyFont="1" applyFill="1" applyBorder="1" applyAlignment="1">
      <alignment horizontal="center" vertical="center"/>
    </xf>
    <xf numFmtId="4" fontId="1" fillId="32" borderId="0" xfId="0" applyNumberFormat="1" applyFont="1" applyFill="1" applyAlignment="1">
      <alignment horizontal="center" vertical="center"/>
    </xf>
    <xf numFmtId="4" fontId="1" fillId="32" borderId="0" xfId="0" applyNumberFormat="1" applyFont="1" applyFill="1" applyAlignment="1">
      <alignment horizontal="left" vertical="center"/>
    </xf>
    <xf numFmtId="4" fontId="1" fillId="32" borderId="0" xfId="0" applyNumberFormat="1" applyFont="1" applyFill="1" applyAlignment="1">
      <alignment horizontal="left" vertical="center"/>
    </xf>
    <xf numFmtId="0" fontId="0" fillId="32" borderId="0" xfId="0" applyFill="1" applyAlignment="1">
      <alignment horizontal="left"/>
    </xf>
    <xf numFmtId="0" fontId="1" fillId="32" borderId="16" xfId="0" applyNumberFormat="1" applyFont="1" applyFill="1" applyBorder="1" applyAlignment="1">
      <alignment horizontal="center" vertical="top" wrapText="1"/>
    </xf>
    <xf numFmtId="0" fontId="1" fillId="32" borderId="17" xfId="0" applyNumberFormat="1" applyFont="1" applyFill="1" applyBorder="1" applyAlignment="1">
      <alignment horizontal="center" vertical="top" wrapText="1"/>
    </xf>
    <xf numFmtId="0" fontId="1" fillId="32" borderId="18" xfId="0" applyNumberFormat="1" applyFont="1" applyFill="1" applyBorder="1" applyAlignment="1">
      <alignment horizontal="center" vertical="top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5" xfId="0" applyNumberFormat="1" applyFont="1" applyFill="1" applyBorder="1" applyAlignment="1">
      <alignment horizontal="center" vertical="top" wrapText="1"/>
    </xf>
    <xf numFmtId="0" fontId="1" fillId="32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view="pageBreakPreview" zoomScale="75" zoomScaleSheetLayoutView="75" workbookViewId="0" topLeftCell="A1">
      <selection activeCell="H3" sqref="H3:J3"/>
    </sheetView>
  </sheetViews>
  <sheetFormatPr defaultColWidth="9.00390625" defaultRowHeight="12.75" outlineLevelRow="1" outlineLevelCol="1"/>
  <cols>
    <col min="1" max="1" width="16.25390625" style="2" customWidth="1"/>
    <col min="2" max="2" width="63.25390625" style="2" customWidth="1"/>
    <col min="3" max="3" width="9.625" style="2" hidden="1" customWidth="1"/>
    <col min="4" max="4" width="10.75390625" style="2" hidden="1" customWidth="1"/>
    <col min="5" max="5" width="10.375" style="2" hidden="1" customWidth="1" outlineLevel="1"/>
    <col min="6" max="6" width="8.00390625" style="2" hidden="1" customWidth="1" outlineLevel="1"/>
    <col min="7" max="7" width="10.25390625" style="2" hidden="1" customWidth="1" outlineLevel="1"/>
    <col min="8" max="8" width="13.375" style="2" customWidth="1" collapsed="1"/>
    <col min="9" max="9" width="12.75390625" style="2" customWidth="1"/>
    <col min="10" max="10" width="11.00390625" style="2" customWidth="1"/>
    <col min="11" max="16384" width="9.125" style="2" customWidth="1"/>
  </cols>
  <sheetData>
    <row r="1" spans="1:10" s="9" customFormat="1" ht="21" customHeight="1">
      <c r="A1" s="42"/>
      <c r="B1" s="42"/>
      <c r="C1" s="42"/>
      <c r="D1" s="42"/>
      <c r="E1" s="42"/>
      <c r="F1" s="42"/>
      <c r="G1" s="42"/>
      <c r="H1" s="74" t="s">
        <v>34</v>
      </c>
      <c r="I1" s="43"/>
      <c r="J1" s="43"/>
    </row>
    <row r="2" spans="1:10" s="9" customFormat="1" ht="13.5" customHeight="1">
      <c r="A2" s="42"/>
      <c r="B2" s="42"/>
      <c r="C2" s="42"/>
      <c r="D2" s="42"/>
      <c r="E2" s="42"/>
      <c r="F2" s="42"/>
      <c r="G2" s="42"/>
      <c r="H2" s="44" t="s">
        <v>35</v>
      </c>
      <c r="I2" s="45"/>
      <c r="J2" s="45"/>
    </row>
    <row r="3" spans="1:10" s="11" customFormat="1" ht="15.75">
      <c r="A3" s="46"/>
      <c r="B3" s="47"/>
      <c r="C3" s="47"/>
      <c r="D3" s="47"/>
      <c r="E3" s="47"/>
      <c r="F3" s="47"/>
      <c r="G3" s="47"/>
      <c r="H3" s="75" t="s">
        <v>36</v>
      </c>
      <c r="I3" s="76"/>
      <c r="J3" s="76"/>
    </row>
    <row r="4" spans="1:12" s="11" customFormat="1" ht="60" customHeight="1">
      <c r="A4" s="80" t="s">
        <v>33</v>
      </c>
      <c r="B4" s="80"/>
      <c r="C4" s="80"/>
      <c r="D4" s="80"/>
      <c r="E4" s="80"/>
      <c r="F4" s="80"/>
      <c r="G4" s="80"/>
      <c r="H4" s="80"/>
      <c r="I4" s="80"/>
      <c r="J4" s="80"/>
      <c r="K4" s="12"/>
      <c r="L4" s="12"/>
    </row>
    <row r="5" spans="1:10" s="11" customFormat="1" ht="18.75" hidden="1">
      <c r="A5" s="48"/>
      <c r="B5" s="48"/>
      <c r="C5" s="49"/>
      <c r="D5" s="49"/>
      <c r="E5" s="49"/>
      <c r="F5" s="49"/>
      <c r="G5" s="49"/>
      <c r="H5" s="48"/>
      <c r="I5" s="48"/>
      <c r="J5" s="50"/>
    </row>
    <row r="6" spans="1:17" s="11" customFormat="1" ht="18.75">
      <c r="A6" s="49"/>
      <c r="B6" s="49"/>
      <c r="C6" s="49"/>
      <c r="D6" s="49"/>
      <c r="E6" s="49"/>
      <c r="F6" s="49"/>
      <c r="G6" s="49"/>
      <c r="H6" s="50"/>
      <c r="I6" s="50"/>
      <c r="J6" s="51" t="s">
        <v>5</v>
      </c>
      <c r="L6" s="13"/>
      <c r="M6" s="14"/>
      <c r="N6" s="13"/>
      <c r="O6" s="13"/>
      <c r="P6" s="13"/>
      <c r="Q6" s="13"/>
    </row>
    <row r="7" spans="1:10" s="11" customFormat="1" ht="63.75" customHeight="1">
      <c r="A7" s="52" t="s">
        <v>15</v>
      </c>
      <c r="B7" s="52" t="s">
        <v>11</v>
      </c>
      <c r="C7" s="53" t="s">
        <v>3</v>
      </c>
      <c r="D7" s="53" t="s">
        <v>4</v>
      </c>
      <c r="E7" s="53" t="s">
        <v>7</v>
      </c>
      <c r="F7" s="53" t="s">
        <v>3</v>
      </c>
      <c r="G7" s="53" t="s">
        <v>8</v>
      </c>
      <c r="H7" s="54" t="s">
        <v>28</v>
      </c>
      <c r="I7" s="55" t="s">
        <v>17</v>
      </c>
      <c r="J7" s="55" t="s">
        <v>19</v>
      </c>
    </row>
    <row r="8" spans="1:10" s="11" customFormat="1" ht="37.5" customHeight="1">
      <c r="A8" s="82" t="s">
        <v>20</v>
      </c>
      <c r="B8" s="82"/>
      <c r="C8" s="82"/>
      <c r="D8" s="82"/>
      <c r="E8" s="82"/>
      <c r="F8" s="82"/>
      <c r="G8" s="82"/>
      <c r="H8" s="82"/>
      <c r="I8" s="82"/>
      <c r="J8" s="82"/>
    </row>
    <row r="9" spans="1:13" s="11" customFormat="1" ht="39.75" customHeight="1">
      <c r="A9" s="83" t="s">
        <v>16</v>
      </c>
      <c r="B9" s="27" t="s">
        <v>10</v>
      </c>
      <c r="C9" s="28"/>
      <c r="D9" s="28" t="e">
        <f>#REF!+C9</f>
        <v>#REF!</v>
      </c>
      <c r="E9" s="22">
        <v>1520.4</v>
      </c>
      <c r="F9" s="29"/>
      <c r="G9" s="29">
        <f>E9+F9</f>
        <v>1520.4</v>
      </c>
      <c r="H9" s="29">
        <v>4655.8</v>
      </c>
      <c r="I9" s="73">
        <v>4655.22</v>
      </c>
      <c r="J9" s="72">
        <f>I9/H9*100</f>
        <v>99.98754242020705</v>
      </c>
      <c r="L9" s="15"/>
      <c r="M9" s="16"/>
    </row>
    <row r="10" spans="1:12" s="11" customFormat="1" ht="63" customHeight="1" hidden="1" outlineLevel="1">
      <c r="A10" s="84"/>
      <c r="B10" s="23" t="s">
        <v>0</v>
      </c>
      <c r="C10" s="28"/>
      <c r="D10" s="28" t="e">
        <f>#REF!+C10</f>
        <v>#REF!</v>
      </c>
      <c r="E10" s="22"/>
      <c r="F10" s="29"/>
      <c r="G10" s="29">
        <f aca="true" t="shared" si="0" ref="G10:G17">E10+F10</f>
        <v>0</v>
      </c>
      <c r="H10" s="66"/>
      <c r="I10" s="60"/>
      <c r="J10" s="63"/>
      <c r="L10" s="17"/>
    </row>
    <row r="11" spans="1:12" s="11" customFormat="1" ht="94.5" customHeight="1" hidden="1" outlineLevel="1">
      <c r="A11" s="84"/>
      <c r="B11" s="23" t="s">
        <v>1</v>
      </c>
      <c r="C11" s="28"/>
      <c r="D11" s="28" t="e">
        <f>#REF!+C11</f>
        <v>#REF!</v>
      </c>
      <c r="E11" s="22"/>
      <c r="F11" s="29"/>
      <c r="G11" s="29">
        <f t="shared" si="0"/>
        <v>0</v>
      </c>
      <c r="H11" s="66"/>
      <c r="I11" s="60"/>
      <c r="J11" s="63"/>
      <c r="L11" s="17"/>
    </row>
    <row r="12" spans="1:12" s="11" customFormat="1" ht="99" customHeight="1" collapsed="1">
      <c r="A12" s="84"/>
      <c r="B12" s="30" t="s">
        <v>21</v>
      </c>
      <c r="C12" s="28"/>
      <c r="D12" s="28" t="e">
        <f>#REF!+C12</f>
        <v>#REF!</v>
      </c>
      <c r="E12" s="22">
        <v>11950.4</v>
      </c>
      <c r="F12" s="29"/>
      <c r="G12" s="29">
        <f t="shared" si="0"/>
        <v>11950.4</v>
      </c>
      <c r="H12" s="29">
        <v>11559.7</v>
      </c>
      <c r="I12" s="71">
        <v>11168.2</v>
      </c>
      <c r="J12" s="72">
        <f>I12/H12*100</f>
        <v>96.61323390745434</v>
      </c>
      <c r="L12" s="15"/>
    </row>
    <row r="13" spans="1:12" s="11" customFormat="1" ht="68.25" customHeight="1">
      <c r="A13" s="84"/>
      <c r="B13" s="30" t="s">
        <v>22</v>
      </c>
      <c r="C13" s="28"/>
      <c r="D13" s="28" t="e">
        <f>#REF!+C13</f>
        <v>#REF!</v>
      </c>
      <c r="E13" s="22">
        <v>2110.5</v>
      </c>
      <c r="F13" s="29"/>
      <c r="G13" s="29">
        <f t="shared" si="0"/>
        <v>2110.5</v>
      </c>
      <c r="H13" s="29">
        <v>1650.5</v>
      </c>
      <c r="I13" s="71">
        <v>1638</v>
      </c>
      <c r="J13" s="72">
        <f>I13/H13*100</f>
        <v>99.24265374129052</v>
      </c>
      <c r="L13" s="18"/>
    </row>
    <row r="14" spans="1:12" s="11" customFormat="1" ht="27.75" customHeight="1">
      <c r="A14" s="84"/>
      <c r="B14" s="31" t="s">
        <v>9</v>
      </c>
      <c r="C14" s="28"/>
      <c r="D14" s="28" t="e">
        <f>#REF!+C14</f>
        <v>#REF!</v>
      </c>
      <c r="E14" s="22">
        <v>741.3</v>
      </c>
      <c r="F14" s="29"/>
      <c r="G14" s="29">
        <f t="shared" si="0"/>
        <v>741.3</v>
      </c>
      <c r="H14" s="29">
        <v>1279.23</v>
      </c>
      <c r="I14" s="71">
        <v>1213.69</v>
      </c>
      <c r="J14" s="72">
        <f>I14/H14*100</f>
        <v>94.87660545797081</v>
      </c>
      <c r="L14" s="15"/>
    </row>
    <row r="15" spans="1:12" s="11" customFormat="1" ht="55.5" customHeight="1">
      <c r="A15" s="84"/>
      <c r="B15" s="32" t="s">
        <v>18</v>
      </c>
      <c r="C15" s="33"/>
      <c r="D15" s="33" t="e">
        <f>#REF!+C15</f>
        <v>#REF!</v>
      </c>
      <c r="E15" s="22">
        <v>73.6</v>
      </c>
      <c r="F15" s="34"/>
      <c r="G15" s="29">
        <f t="shared" si="0"/>
        <v>73.6</v>
      </c>
      <c r="H15" s="29">
        <v>48</v>
      </c>
      <c r="I15" s="71">
        <v>48</v>
      </c>
      <c r="J15" s="72">
        <f>I15/H15*100</f>
        <v>100</v>
      </c>
      <c r="L15" s="19"/>
    </row>
    <row r="16" spans="1:12" s="11" customFormat="1" ht="41.25" customHeight="1">
      <c r="A16" s="84"/>
      <c r="B16" s="31" t="s">
        <v>2</v>
      </c>
      <c r="C16" s="28"/>
      <c r="D16" s="28" t="e">
        <f>#REF!+C16</f>
        <v>#REF!</v>
      </c>
      <c r="E16" s="22">
        <v>30.3</v>
      </c>
      <c r="F16" s="29"/>
      <c r="G16" s="29">
        <f t="shared" si="0"/>
        <v>30.3</v>
      </c>
      <c r="H16" s="29">
        <v>34.3</v>
      </c>
      <c r="I16" s="71">
        <v>34.23</v>
      </c>
      <c r="J16" s="72">
        <f>I16/H16*100</f>
        <v>99.79591836734694</v>
      </c>
      <c r="L16" s="20"/>
    </row>
    <row r="17" spans="1:13" s="50" customFormat="1" ht="42.75" customHeight="1">
      <c r="A17" s="84"/>
      <c r="B17" s="35" t="s">
        <v>6</v>
      </c>
      <c r="C17" s="28"/>
      <c r="D17" s="28" t="e">
        <f>#REF!+C17</f>
        <v>#REF!</v>
      </c>
      <c r="E17" s="22">
        <v>1871.1</v>
      </c>
      <c r="F17" s="29"/>
      <c r="G17" s="29">
        <f t="shared" si="0"/>
        <v>1871.1</v>
      </c>
      <c r="H17" s="29">
        <v>639.7</v>
      </c>
      <c r="I17" s="71">
        <v>603.02</v>
      </c>
      <c r="J17" s="72">
        <f aca="true" t="shared" si="1" ref="J17:J26">I17/H17*100</f>
        <v>94.26606221666405</v>
      </c>
      <c r="L17" s="68"/>
      <c r="M17" s="69"/>
    </row>
    <row r="18" spans="1:13" s="50" customFormat="1" ht="53.25" customHeight="1">
      <c r="A18" s="84"/>
      <c r="B18" s="36" t="s">
        <v>12</v>
      </c>
      <c r="C18" s="37"/>
      <c r="D18" s="37" t="e">
        <f>#REF!+C18</f>
        <v>#REF!</v>
      </c>
      <c r="E18" s="26">
        <v>1515</v>
      </c>
      <c r="F18" s="38"/>
      <c r="G18" s="38">
        <f>E18+F18</f>
        <v>1515</v>
      </c>
      <c r="H18" s="38">
        <v>1123.92</v>
      </c>
      <c r="I18" s="70">
        <v>1118.53</v>
      </c>
      <c r="J18" s="67">
        <f>I18/H18*100</f>
        <v>99.52042850024911</v>
      </c>
      <c r="L18" s="68"/>
      <c r="M18" s="69"/>
    </row>
    <row r="19" spans="1:13" s="50" customFormat="1" ht="53.25" customHeight="1">
      <c r="A19" s="84"/>
      <c r="B19" s="64" t="s">
        <v>30</v>
      </c>
      <c r="C19" s="39"/>
      <c r="D19" s="39"/>
      <c r="E19" s="39"/>
      <c r="F19" s="39"/>
      <c r="G19" s="39"/>
      <c r="H19" s="38">
        <v>91.31</v>
      </c>
      <c r="I19" s="38">
        <v>50.96</v>
      </c>
      <c r="J19" s="67">
        <f>I19/H19*100</f>
        <v>55.80987843609682</v>
      </c>
      <c r="L19" s="68"/>
      <c r="M19" s="69"/>
    </row>
    <row r="20" spans="1:13" s="50" customFormat="1" ht="53.25" customHeight="1">
      <c r="A20" s="84"/>
      <c r="B20" s="65" t="s">
        <v>31</v>
      </c>
      <c r="C20" s="39"/>
      <c r="D20" s="39"/>
      <c r="E20" s="39"/>
      <c r="F20" s="39"/>
      <c r="G20" s="39"/>
      <c r="H20" s="38">
        <v>20</v>
      </c>
      <c r="I20" s="38"/>
      <c r="J20" s="38"/>
      <c r="L20" s="68"/>
      <c r="M20" s="69"/>
    </row>
    <row r="21" spans="1:13" s="24" customFormat="1" ht="54" customHeight="1">
      <c r="A21" s="84"/>
      <c r="B21" s="65" t="s">
        <v>32</v>
      </c>
      <c r="H21" s="38">
        <v>2875.4</v>
      </c>
      <c r="I21" s="38">
        <v>2875.4</v>
      </c>
      <c r="J21" s="67">
        <f>I21/H21*100</f>
        <v>100</v>
      </c>
      <c r="L21" s="25"/>
      <c r="M21" s="25"/>
    </row>
    <row r="22" spans="1:12" s="11" customFormat="1" ht="72" customHeight="1">
      <c r="A22" s="77" t="s">
        <v>23</v>
      </c>
      <c r="B22" s="27" t="s">
        <v>24</v>
      </c>
      <c r="C22" s="28"/>
      <c r="D22" s="28" t="e">
        <f>#REF!+C22</f>
        <v>#REF!</v>
      </c>
      <c r="E22" s="22">
        <v>51322</v>
      </c>
      <c r="F22" s="28"/>
      <c r="G22" s="29">
        <f>E22+F22</f>
        <v>51322</v>
      </c>
      <c r="H22" s="29">
        <v>21931.8</v>
      </c>
      <c r="I22" s="71">
        <v>21468.5</v>
      </c>
      <c r="J22" s="72">
        <f t="shared" si="1"/>
        <v>97.8875422901905</v>
      </c>
      <c r="L22" s="17"/>
    </row>
    <row r="23" spans="1:12" s="11" customFormat="1" ht="43.5" customHeight="1">
      <c r="A23" s="78"/>
      <c r="B23" s="27" t="s">
        <v>26</v>
      </c>
      <c r="C23" s="28"/>
      <c r="D23" s="28" t="e">
        <f>#REF!+C23</f>
        <v>#REF!</v>
      </c>
      <c r="E23" s="22">
        <v>9272</v>
      </c>
      <c r="F23" s="28"/>
      <c r="G23" s="29">
        <f>E23+F23</f>
        <v>9272</v>
      </c>
      <c r="H23" s="29">
        <v>2268.5</v>
      </c>
      <c r="I23" s="71">
        <v>2255.14</v>
      </c>
      <c r="J23" s="72">
        <f t="shared" si="1"/>
        <v>99.41106458011902</v>
      </c>
      <c r="L23" s="17"/>
    </row>
    <row r="24" spans="1:12" s="11" customFormat="1" ht="43.5" customHeight="1">
      <c r="A24" s="78"/>
      <c r="B24" s="27" t="s">
        <v>27</v>
      </c>
      <c r="C24" s="28"/>
      <c r="D24" s="28"/>
      <c r="E24" s="22"/>
      <c r="F24" s="28"/>
      <c r="G24" s="29"/>
      <c r="H24" s="29">
        <v>2368.5</v>
      </c>
      <c r="I24" s="71">
        <v>2338.61</v>
      </c>
      <c r="J24" s="72">
        <f t="shared" si="1"/>
        <v>98.738019843783</v>
      </c>
      <c r="L24" s="17"/>
    </row>
    <row r="25" spans="1:12" s="11" customFormat="1" ht="43.5" customHeight="1">
      <c r="A25" s="79"/>
      <c r="B25" s="27" t="s">
        <v>25</v>
      </c>
      <c r="C25" s="28"/>
      <c r="D25" s="28"/>
      <c r="E25" s="22"/>
      <c r="F25" s="28"/>
      <c r="G25" s="29"/>
      <c r="H25" s="29">
        <v>491.3</v>
      </c>
      <c r="I25" s="71">
        <v>490.79</v>
      </c>
      <c r="J25" s="72">
        <f t="shared" si="1"/>
        <v>99.8961937716263</v>
      </c>
      <c r="L25" s="17"/>
    </row>
    <row r="26" spans="1:10" s="11" customFormat="1" ht="24" customHeight="1">
      <c r="A26" s="81" t="s">
        <v>29</v>
      </c>
      <c r="B26" s="81"/>
      <c r="C26" s="40">
        <f>SUM(C9:C23)</f>
        <v>0</v>
      </c>
      <c r="D26" s="40" t="e">
        <f>SUM(D9:D23)</f>
        <v>#REF!</v>
      </c>
      <c r="E26" s="41" t="e">
        <f>E9+#REF!+E12+E13+E14+E15+E16+E17+E18+E22+E23+#REF!</f>
        <v>#REF!</v>
      </c>
      <c r="F26" s="41" t="e">
        <f>F9+#REF!+F12+F13+F14+F15+F16+F17+F18+F22+F23+#REF!</f>
        <v>#REF!</v>
      </c>
      <c r="G26" s="41" t="e">
        <f>G9+#REF!+G12+G13+G14+G15+G16+G17+#REF!+G18+G22+G23</f>
        <v>#REF!</v>
      </c>
      <c r="H26" s="29">
        <f>SUM(H9:H25)</f>
        <v>51037.96000000001</v>
      </c>
      <c r="I26" s="29">
        <f>SUM(I9:I25)</f>
        <v>49958.29</v>
      </c>
      <c r="J26" s="72">
        <f t="shared" si="1"/>
        <v>97.88457454020497</v>
      </c>
    </row>
    <row r="27" spans="1:9" s="11" customFormat="1" ht="12.75" hidden="1">
      <c r="A27" s="10"/>
      <c r="B27" s="21"/>
      <c r="C27" s="21"/>
      <c r="D27" s="21"/>
      <c r="E27" s="21"/>
      <c r="F27" s="21"/>
      <c r="G27" s="21"/>
      <c r="H27" s="21"/>
      <c r="I27" s="21"/>
    </row>
    <row r="28" spans="1:9" s="11" customFormat="1" ht="12.75" hidden="1">
      <c r="A28" s="10"/>
      <c r="B28" s="21"/>
      <c r="C28" s="21"/>
      <c r="D28" s="21"/>
      <c r="E28" s="21"/>
      <c r="F28" s="21"/>
      <c r="G28" s="21"/>
      <c r="H28" s="21"/>
      <c r="I28" s="21"/>
    </row>
    <row r="29" spans="2:9" s="11" customFormat="1" ht="12.75" hidden="1">
      <c r="B29" s="21"/>
      <c r="C29" s="21"/>
      <c r="D29" s="21"/>
      <c r="E29" s="21"/>
      <c r="F29" s="21"/>
      <c r="G29" s="21"/>
      <c r="H29" s="21"/>
      <c r="I29" s="21"/>
    </row>
    <row r="30" spans="1:9" s="11" customFormat="1" ht="12.75" hidden="1">
      <c r="A30" s="10"/>
      <c r="B30" s="21"/>
      <c r="C30" s="21"/>
      <c r="D30" s="21"/>
      <c r="E30" s="21"/>
      <c r="F30" s="21"/>
      <c r="G30" s="21"/>
      <c r="H30" s="21"/>
      <c r="I30" s="21"/>
    </row>
    <row r="31" s="56" customFormat="1" ht="40.5" customHeight="1">
      <c r="A31" s="59" t="s">
        <v>13</v>
      </c>
    </row>
    <row r="32" s="56" customFormat="1" ht="21" customHeight="1">
      <c r="A32" s="58" t="s">
        <v>14</v>
      </c>
    </row>
    <row r="33" spans="2:8" s="50" customFormat="1" ht="47.25" customHeight="1">
      <c r="B33" s="57"/>
      <c r="C33" s="57"/>
      <c r="D33" s="57"/>
      <c r="E33" s="57"/>
      <c r="F33" s="57"/>
      <c r="G33" s="57"/>
      <c r="H33" s="62">
        <v>52929.42</v>
      </c>
    </row>
    <row r="34" spans="2:10" s="50" customFormat="1" ht="15.75">
      <c r="B34" s="57"/>
      <c r="C34" s="57"/>
      <c r="D34" s="57"/>
      <c r="E34" s="57"/>
      <c r="F34" s="57"/>
      <c r="G34" s="57"/>
      <c r="H34" s="61">
        <f>H26-H33</f>
        <v>-1891.4599999999919</v>
      </c>
      <c r="I34" s="57"/>
      <c r="J34" s="42"/>
    </row>
    <row r="35" spans="3:7" ht="15.75">
      <c r="C35" s="3"/>
      <c r="D35" s="4"/>
      <c r="E35" s="4"/>
      <c r="F35" s="4"/>
      <c r="G35" s="4"/>
    </row>
    <row r="36" spans="3:7" ht="15.75">
      <c r="C36" s="3"/>
      <c r="D36" s="4"/>
      <c r="E36" s="4"/>
      <c r="F36" s="4"/>
      <c r="G36" s="4"/>
    </row>
    <row r="37" spans="3:7" ht="15.75">
      <c r="C37" s="3"/>
      <c r="D37" s="4"/>
      <c r="E37" s="4"/>
      <c r="F37" s="4"/>
      <c r="G37" s="4"/>
    </row>
    <row r="38" spans="3:7" ht="15.75">
      <c r="C38" s="3"/>
      <c r="D38" s="4"/>
      <c r="E38" s="4"/>
      <c r="F38" s="4"/>
      <c r="G38" s="4"/>
    </row>
    <row r="39" spans="3:7" ht="15.75">
      <c r="C39" s="3"/>
      <c r="D39" s="4"/>
      <c r="E39" s="4"/>
      <c r="F39" s="4"/>
      <c r="G39" s="4"/>
    </row>
    <row r="40" spans="3:7" ht="15.75">
      <c r="C40" s="3"/>
      <c r="D40" s="4"/>
      <c r="E40" s="4"/>
      <c r="F40" s="4"/>
      <c r="G40" s="4"/>
    </row>
    <row r="41" spans="3:7" ht="15.75">
      <c r="C41" s="3"/>
      <c r="D41" s="4"/>
      <c r="E41" s="4"/>
      <c r="F41" s="4"/>
      <c r="G41" s="4"/>
    </row>
    <row r="42" spans="3:7" ht="15.75">
      <c r="C42" s="3"/>
      <c r="D42" s="4"/>
      <c r="E42" s="4"/>
      <c r="F42" s="4"/>
      <c r="G42" s="4"/>
    </row>
    <row r="43" spans="3:7" ht="15.75">
      <c r="C43" s="3"/>
      <c r="D43" s="4"/>
      <c r="E43" s="4"/>
      <c r="F43" s="4"/>
      <c r="G43" s="4"/>
    </row>
    <row r="44" spans="3:7" ht="15.75">
      <c r="C44" s="3"/>
      <c r="D44" s="4"/>
      <c r="E44" s="4"/>
      <c r="F44" s="4"/>
      <c r="G44" s="4"/>
    </row>
    <row r="46" ht="15.75">
      <c r="C46" s="3"/>
    </row>
    <row r="47" ht="15.75">
      <c r="C47" s="3"/>
    </row>
    <row r="50" ht="15.75">
      <c r="A50" s="5"/>
    </row>
    <row r="51" ht="15.75">
      <c r="A51" s="1"/>
    </row>
    <row r="55" ht="15.75">
      <c r="A55" s="1"/>
    </row>
    <row r="56" ht="15.75">
      <c r="A56" s="1"/>
    </row>
    <row r="65" ht="51.75" customHeight="1"/>
    <row r="67" ht="78" customHeight="1"/>
    <row r="69" ht="82.5" customHeight="1">
      <c r="A69" s="1"/>
    </row>
    <row r="71" spans="1:2" ht="174" customHeight="1">
      <c r="A71" s="6"/>
      <c r="B71" s="3"/>
    </row>
    <row r="73" spans="1:2" ht="18.75">
      <c r="A73" s="6"/>
      <c r="B73" s="3"/>
    </row>
    <row r="74" spans="1:2" ht="18.75">
      <c r="A74" s="6"/>
      <c r="B74" s="3"/>
    </row>
    <row r="75" spans="1:2" ht="18.75">
      <c r="A75" s="6"/>
      <c r="B75" s="3"/>
    </row>
    <row r="76" spans="1:2" ht="18.75">
      <c r="A76" s="6"/>
      <c r="B76" s="3"/>
    </row>
    <row r="77" spans="1:2" ht="18.75">
      <c r="A77" s="6"/>
      <c r="B77" s="3"/>
    </row>
    <row r="78" spans="1:2" ht="18.75">
      <c r="A78" s="6"/>
      <c r="B78" s="3"/>
    </row>
    <row r="79" spans="1:2" ht="18.75">
      <c r="A79" s="6"/>
      <c r="B79" s="3"/>
    </row>
    <row r="80" spans="1:2" ht="18.75">
      <c r="A80" s="6"/>
      <c r="B80" s="3"/>
    </row>
    <row r="81" spans="1:2" ht="18.75">
      <c r="A81" s="6"/>
      <c r="B81" s="3"/>
    </row>
    <row r="82" spans="1:2" ht="18.75">
      <c r="A82" s="6"/>
      <c r="B82" s="3"/>
    </row>
    <row r="83" spans="1:2" ht="18.75">
      <c r="A83" s="6"/>
      <c r="B83" s="3"/>
    </row>
    <row r="84" spans="1:2" ht="18.75">
      <c r="A84" s="6"/>
      <c r="B84" s="3"/>
    </row>
    <row r="85" spans="1:2" ht="18.75">
      <c r="A85" s="6"/>
      <c r="B85" s="3"/>
    </row>
    <row r="102" spans="1:2" ht="18.75">
      <c r="A102" s="6"/>
      <c r="B102" s="3"/>
    </row>
    <row r="103" spans="1:2" ht="18.75">
      <c r="A103" s="6"/>
      <c r="B103" s="3"/>
    </row>
    <row r="104" ht="15.75">
      <c r="A104" s="7"/>
    </row>
    <row r="106" ht="18.75">
      <c r="A106" s="6"/>
    </row>
    <row r="107" ht="18.75">
      <c r="A107" s="6"/>
    </row>
    <row r="108" ht="18.75">
      <c r="A108" s="8"/>
    </row>
  </sheetData>
  <sheetProtection/>
  <mergeCells count="6">
    <mergeCell ref="H3:J3"/>
    <mergeCell ref="A22:A25"/>
    <mergeCell ref="A4:J4"/>
    <mergeCell ref="A26:B26"/>
    <mergeCell ref="A8:J8"/>
    <mergeCell ref="A9:A21"/>
  </mergeCells>
  <printOptions/>
  <pageMargins left="0.7874015748031497" right="0.3937007874015748" top="0.7874015748031497" bottom="0.3937007874015748" header="0.3937007874015748" footer="0.15748031496062992"/>
  <pageSetup firstPageNumber="114" useFirstPageNumber="1" horizontalDpi="600" verticalDpi="600" orientation="portrait" paperSize="9" scale="74" r:id="rId1"/>
  <headerFooter scaleWithDoc="0">
    <oddHeader>&amp;C&amp;"Times New Roman,обычный"&amp;P</oddHeader>
  </headerFooter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kozlova</cp:lastModifiedBy>
  <cp:lastPrinted>2014-03-26T08:05:01Z</cp:lastPrinted>
  <dcterms:created xsi:type="dcterms:W3CDTF">2008-10-06T07:55:44Z</dcterms:created>
  <dcterms:modified xsi:type="dcterms:W3CDTF">2014-06-03T03:50:52Z</dcterms:modified>
  <cp:category/>
  <cp:version/>
  <cp:contentType/>
  <cp:contentStatus/>
</cp:coreProperties>
</file>