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570" windowWidth="14460" windowHeight="9630" firstSheet="1" activeTab="1"/>
  </bookViews>
  <sheets>
    <sheet name="ФНР_1вар (2)" sheetId="1" r:id="rId1"/>
    <sheet name="Резервные фонды" sheetId="2" r:id="rId2"/>
  </sheets>
  <definedNames>
    <definedName name="Z_03E9FE6B_F332_11D7_AC07_00D0B7BFB203_.wvu.PrintArea" localSheetId="1" hidden="1">'Резервные фонды'!$A$1:$B$7</definedName>
    <definedName name="Z_03E9FE6B_F332_11D7_AC07_00D0B7BFB203_.wvu.PrintArea" localSheetId="0" hidden="1">'ФНР_1вар (2)'!$B$1:$E$15</definedName>
    <definedName name="Z_03E9FE6B_F332_11D7_AC07_00D0B7BFB203_.wvu.PrintTitles" localSheetId="1" hidden="1">'Резервные фонды'!#REF!</definedName>
    <definedName name="Z_03E9FE6B_F332_11D7_AC07_00D0B7BFB203_.wvu.PrintTitles" localSheetId="0" hidden="1">'ФНР_1вар (2)'!$7:$7</definedName>
    <definedName name="Z_1408D4E0_F4B5_11D7_870F_009027A6C48C_.wvu.Cols" localSheetId="1" hidden="1">'Резервные фонды'!#REF!</definedName>
    <definedName name="Z_1408D4E0_F4B5_11D7_870F_009027A6C48C_.wvu.Cols" localSheetId="0" hidden="1">'ФНР_1вар (2)'!#REF!</definedName>
    <definedName name="Z_1408D4E0_F4B5_11D7_870F_009027A6C48C_.wvu.PrintArea" localSheetId="1" hidden="1">'Резервные фонды'!$A$1:$B$7</definedName>
    <definedName name="Z_1408D4E0_F4B5_11D7_870F_009027A6C48C_.wvu.PrintArea" localSheetId="0" hidden="1">'ФНР_1вар (2)'!$B$1:$E$15</definedName>
    <definedName name="Z_1408D4E0_F4B5_11D7_870F_009027A6C48C_.wvu.PrintTitles" localSheetId="1" hidden="1">'Резервные фонды'!#REF!</definedName>
    <definedName name="Z_1408D4E0_F4B5_11D7_870F_009027A6C48C_.wvu.PrintTitles" localSheetId="0" hidden="1">'ФНР_1вар (2)'!$7:$7</definedName>
    <definedName name="Z_1BE592D6_7812_4E19_9AC7_C8102C6FECCF_.wvu.Cols" localSheetId="1" hidden="1">'Резервные фонды'!#REF!,'Резервные фонды'!#REF!,'Резервные фонды'!#REF!,'Резервные фонды'!#REF!,'Резервные фонды'!#REF!</definedName>
    <definedName name="Z_1BE592D6_7812_4E19_9AC7_C8102C6FECCF_.wvu.Cols" localSheetId="0" hidden="1">'ФНР_1вар (2)'!#REF!,'ФНР_1вар (2)'!$E:$E,'ФНР_1вар (2)'!$F:$F,'ФНР_1вар (2)'!$G:$G,'ФНР_1вар (2)'!#REF!</definedName>
    <definedName name="Z_1BE592D6_7812_4E19_9AC7_C8102C6FECCF_.wvu.PrintArea" localSheetId="1" hidden="1">'Резервные фонды'!$A$1:$B$7</definedName>
    <definedName name="Z_1BE592D6_7812_4E19_9AC7_C8102C6FECCF_.wvu.PrintArea" localSheetId="0" hidden="1">'ФНР_1вар (2)'!$B$1:$H$15</definedName>
    <definedName name="Z_1BE592D6_7812_4E19_9AC7_C8102C6FECCF_.wvu.PrintTitles" localSheetId="1" hidden="1">'Резервные фонды'!#REF!</definedName>
    <definedName name="Z_1BE592D6_7812_4E19_9AC7_C8102C6FECCF_.wvu.PrintTitles" localSheetId="0" hidden="1">'ФНР_1вар (2)'!$7:$7</definedName>
    <definedName name="Z_1BE592D6_7812_4E19_9AC7_C8102C6FECCF_.wvu.Rows" localSheetId="1" hidden="1">'Резервные фонды'!#REF!,'Резервные фонды'!#REF!,'Резервные фонды'!#REF!,'Резервные фонды'!#REF!,'Резервные фонды'!#REF!</definedName>
    <definedName name="Z_1BE592D6_7812_4E19_9AC7_C8102C6FECCF_.wvu.Rows" localSheetId="0" hidden="1">'ФНР_1вар (2)'!#REF!,'ФНР_1вар (2)'!#REF!,'ФНР_1вар (2)'!#REF!,'ФНР_1вар (2)'!#REF!,'ФНР_1вар (2)'!#REF!</definedName>
    <definedName name="Z_210B0090_573D_4C14_BB4D_B2C63006657A_.wvu.Rows" localSheetId="1" hidden="1">'Резервные фонды'!#REF!,'Резервные фонды'!#REF!,'Резервные фонды'!#REF!,'Резервные фонды'!#REF!,'Резервные фонды'!#REF!</definedName>
    <definedName name="Z_210B0090_573D_4C14_BB4D_B2C63006657A_.wvu.Rows" localSheetId="0" hidden="1">'ФНР_1вар (2)'!#REF!,'ФНР_1вар (2)'!#REF!,'ФНР_1вар (2)'!#REF!,'ФНР_1вар (2)'!#REF!,'ФНР_1вар (2)'!#REF!</definedName>
    <definedName name="Z_3AE60815_C3B9_4576_B22C_FD300646EDB0_.wvu.Cols" localSheetId="1" hidden="1">'Резервные фонды'!#REF!</definedName>
    <definedName name="Z_3AE60815_C3B9_4576_B22C_FD300646EDB0_.wvu.Cols" localSheetId="0" hidden="1">'ФНР_1вар (2)'!#REF!</definedName>
    <definedName name="Z_3AE60815_C3B9_4576_B22C_FD300646EDB0_.wvu.PrintArea" localSheetId="1" hidden="1">'Резервные фонды'!$A$1:$B$7</definedName>
    <definedName name="Z_3AE60815_C3B9_4576_B22C_FD300646EDB0_.wvu.PrintArea" localSheetId="0" hidden="1">'ФНР_1вар (2)'!$B$1:$E$15</definedName>
    <definedName name="Z_3AE60815_C3B9_4576_B22C_FD300646EDB0_.wvu.PrintTitles" localSheetId="1" hidden="1">'Резервные фонды'!#REF!</definedName>
    <definedName name="Z_3AE60815_C3B9_4576_B22C_FD300646EDB0_.wvu.PrintTitles" localSheetId="0" hidden="1">'ФНР_1вар (2)'!$7:$7</definedName>
    <definedName name="Z_4278F54F_EC7E_4645_84D7_77A328CF1819_.wvu.Cols" localSheetId="1" hidden="1">'Резервные фонды'!#REF!</definedName>
    <definedName name="Z_4278F54F_EC7E_4645_84D7_77A328CF1819_.wvu.Cols" localSheetId="0" hidden="1">'ФНР_1вар (2)'!#REF!</definedName>
    <definedName name="Z_4278F54F_EC7E_4645_84D7_77A328CF1819_.wvu.PrintArea" localSheetId="1" hidden="1">'Резервные фонды'!$A$1:$B$7</definedName>
    <definedName name="Z_4278F54F_EC7E_4645_84D7_77A328CF1819_.wvu.PrintArea" localSheetId="0" hidden="1">'ФНР_1вар (2)'!$B$1:$E$15</definedName>
    <definedName name="Z_4278F54F_EC7E_4645_84D7_77A328CF1819_.wvu.PrintTitles" localSheetId="1" hidden="1">'Резервные фонды'!#REF!</definedName>
    <definedName name="Z_4278F54F_EC7E_4645_84D7_77A328CF1819_.wvu.PrintTitles" localSheetId="0" hidden="1">'ФНР_1вар (2)'!$7:$7</definedName>
    <definedName name="Z_65F87CC0_F8E2_11D7_A9EF_009027A6C22F_.wvu.Cols" localSheetId="1" hidden="1">'Резервные фонды'!#REF!</definedName>
    <definedName name="Z_65F87CC0_F8E2_11D7_A9EF_009027A6C22F_.wvu.Cols" localSheetId="0" hidden="1">'ФНР_1вар (2)'!#REF!</definedName>
    <definedName name="Z_65F87CC0_F8E2_11D7_A9EF_009027A6C22F_.wvu.PrintArea" localSheetId="1" hidden="1">'Резервные фонды'!$A$1:$B$7</definedName>
    <definedName name="Z_65F87CC0_F8E2_11D7_A9EF_009027A6C22F_.wvu.PrintArea" localSheetId="0" hidden="1">'ФНР_1вар (2)'!$B$1:$E$15</definedName>
    <definedName name="Z_65F87CC0_F8E2_11D7_A9EF_009027A6C22F_.wvu.PrintTitles" localSheetId="1" hidden="1">'Резервные фонды'!#REF!</definedName>
    <definedName name="Z_65F87CC0_F8E2_11D7_A9EF_009027A6C22F_.wvu.PrintTitles" localSheetId="0" hidden="1">'ФНР_1вар (2)'!$7:$7</definedName>
    <definedName name="Z_6F7F2B2F_4324_4976_8A65_77BA0A61269D_.wvu.Cols" localSheetId="1" hidden="1">'Резервные фонды'!#REF!,'Резервные фонды'!#REF!,'Резервные фонды'!#REF!,'Резервные фонды'!#REF!,'Резервные фонды'!#REF!</definedName>
    <definedName name="Z_6F7F2B2F_4324_4976_8A65_77BA0A61269D_.wvu.Cols" localSheetId="0" hidden="1">'ФНР_1вар (2)'!#REF!,'ФНР_1вар (2)'!$E:$E,'ФНР_1вар (2)'!$F:$F,'ФНР_1вар (2)'!$G:$G,'ФНР_1вар (2)'!#REF!</definedName>
    <definedName name="Z_6F7F2B2F_4324_4976_8A65_77BA0A61269D_.wvu.PrintArea" localSheetId="1" hidden="1">'Резервные фонды'!$A$1:$B$7</definedName>
    <definedName name="Z_6F7F2B2F_4324_4976_8A65_77BA0A61269D_.wvu.PrintArea" localSheetId="0" hidden="1">'ФНР_1вар (2)'!$B$1:$H$15</definedName>
    <definedName name="Z_6F7F2B2F_4324_4976_8A65_77BA0A61269D_.wvu.PrintTitles" localSheetId="1" hidden="1">'Резервные фонды'!#REF!</definedName>
    <definedName name="Z_6F7F2B2F_4324_4976_8A65_77BA0A61269D_.wvu.PrintTitles" localSheetId="0" hidden="1">'ФНР_1вар (2)'!$7:$7</definedName>
    <definedName name="Z_6F7F2B2F_4324_4976_8A65_77BA0A61269D_.wvu.Rows" localSheetId="1" hidden="1">'Резервные фонды'!#REF!,'Резервные фонды'!#REF!,'Резервные фонды'!#REF!,'Резервные фонды'!#REF!,'Резервные фонды'!#REF!</definedName>
    <definedName name="Z_6F7F2B2F_4324_4976_8A65_77BA0A61269D_.wvu.Rows" localSheetId="0" hidden="1">'ФНР_1вар (2)'!#REF!,'ФНР_1вар (2)'!#REF!,'ФНР_1вар (2)'!#REF!,'ФНР_1вар (2)'!#REF!,'ФНР_1вар (2)'!#REF!</definedName>
    <definedName name="Z_724DAD41_031E_4028_A4D1_0EB177782F40_.wvu.PrintArea" localSheetId="1" hidden="1">'Резервные фонды'!$A$1:$G$148</definedName>
    <definedName name="Z_724DAD41_031E_4028_A4D1_0EB177782F40_.wvu.PrintTitles" localSheetId="1" hidden="1">'Резервные фонды'!$9:$9</definedName>
    <definedName name="Z_A13C28EB_AC64_4D61_983B_364D23C66144_.wvu.Cols" localSheetId="1" hidden="1">'Резервные фонды'!#REF!,'Резервные фонды'!#REF!,'Резервные фонды'!#REF!,'Резервные фонды'!#REF!,'Резервные фонды'!#REF!</definedName>
    <definedName name="Z_A13C28EB_AC64_4D61_983B_364D23C66144_.wvu.Cols" localSheetId="0" hidden="1">'ФНР_1вар (2)'!#REF!,'ФНР_1вар (2)'!$E:$E,'ФНР_1вар (2)'!$F:$F,'ФНР_1вар (2)'!$G:$G,'ФНР_1вар (2)'!#REF!</definedName>
    <definedName name="Z_A13C28EB_AC64_4D61_983B_364D23C66144_.wvu.PrintArea" localSheetId="1" hidden="1">'Резервные фонды'!$A$1:$B$7</definedName>
    <definedName name="Z_A13C28EB_AC64_4D61_983B_364D23C66144_.wvu.PrintArea" localSheetId="0" hidden="1">'ФНР_1вар (2)'!$B$1:$G$15</definedName>
    <definedName name="Z_A13C28EB_AC64_4D61_983B_364D23C66144_.wvu.PrintTitles" localSheetId="1" hidden="1">'Резервные фонды'!#REF!</definedName>
    <definedName name="Z_A13C28EB_AC64_4D61_983B_364D23C66144_.wvu.PrintTitles" localSheetId="0" hidden="1">'ФНР_1вар (2)'!$7:$7</definedName>
    <definedName name="Z_A13C28EB_AC64_4D61_983B_364D23C66144_.wvu.Rows" localSheetId="1" hidden="1">'Резервные фонды'!#REF!,'Резервные фонды'!#REF!</definedName>
    <definedName name="Z_A13C28EB_AC64_4D61_983B_364D23C66144_.wvu.Rows" localSheetId="0" hidden="1">'ФНР_1вар (2)'!#REF!,'ФНР_1вар (2)'!#REF!</definedName>
    <definedName name="Z_AD4FE466_0F42_4980_803F_8C55183A8122_.wvu.Cols" localSheetId="1" hidden="1">'Резервные фонды'!#REF!</definedName>
    <definedName name="Z_AD4FE466_0F42_4980_803F_8C55183A8122_.wvu.Cols" localSheetId="0" hidden="1">'ФНР_1вар (2)'!#REF!</definedName>
    <definedName name="Z_AD4FE466_0F42_4980_803F_8C55183A8122_.wvu.PrintArea" localSheetId="1" hidden="1">'Резервные фонды'!$A$1:$B$7</definedName>
    <definedName name="Z_AD4FE466_0F42_4980_803F_8C55183A8122_.wvu.PrintArea" localSheetId="0" hidden="1">'ФНР_1вар (2)'!$B$1:$E$15</definedName>
    <definedName name="Z_AD4FE466_0F42_4980_803F_8C55183A8122_.wvu.PrintTitles" localSheetId="1" hidden="1">'Резервные фонды'!#REF!</definedName>
    <definedName name="Z_AD4FE466_0F42_4980_803F_8C55183A8122_.wvu.PrintTitles" localSheetId="0" hidden="1">'ФНР_1вар (2)'!$7:$7</definedName>
    <definedName name="Z_B9EC7D41_008A_11D8_9D04_009027A6C496_.wvu.PrintArea" localSheetId="1" hidden="1">'Резервные фонды'!$A$1:$B$7</definedName>
    <definedName name="Z_B9EC7D41_008A_11D8_9D04_009027A6C496_.wvu.PrintArea" localSheetId="0" hidden="1">'ФНР_1вар (2)'!$B$1:$E$15</definedName>
    <definedName name="Z_B9EC7D41_008A_11D8_9D04_009027A6C496_.wvu.PrintTitles" localSheetId="1" hidden="1">'Резервные фонды'!#REF!</definedName>
    <definedName name="Z_B9EC7D41_008A_11D8_9D04_009027A6C496_.wvu.PrintTitles" localSheetId="0" hidden="1">'ФНР_1вар (2)'!$7:$7</definedName>
    <definedName name="Z_BACE8FA7_4E20_44C4_99E3_B1468F79A9FA_.wvu.PrintArea" localSheetId="1" hidden="1">'Резервные фонды'!$A$1:$G$148</definedName>
    <definedName name="Z_BACE8FA7_4E20_44C4_99E3_B1468F79A9FA_.wvu.PrintTitles" localSheetId="1" hidden="1">'Резервные фонды'!$9:$9</definedName>
    <definedName name="Z_BC8FDDB0_CF2A_45CD_8C11_D940E4AEC4EF_.wvu.PrintTitles" localSheetId="1" hidden="1">'Резервные фонды'!$9:$9</definedName>
    <definedName name="Z_BC8FDDB0_CF2A_45CD_8C11_D940E4AEC4EF_.wvu.Rows" localSheetId="1" hidden="1">'Резервные фонды'!$74:$75,'Резервные фонды'!#REF!,'Резервные фонды'!$103:$146</definedName>
    <definedName name="Z_C77813EF_DB5F_4A3D_AC46_41F35E51795F_.wvu.Cols" localSheetId="1" hidden="1">'Резервные фонды'!#REF!,'Резервные фонды'!#REF!,'Резервные фонды'!#REF!,'Резервные фонды'!#REF!,'Резервные фонды'!#REF!</definedName>
    <definedName name="Z_C77813EF_DB5F_4A3D_AC46_41F35E51795F_.wvu.Cols" localSheetId="0" hidden="1">'ФНР_1вар (2)'!#REF!,'ФНР_1вар (2)'!$E:$E,'ФНР_1вар (2)'!$F:$F,'ФНР_1вар (2)'!$G:$G,'ФНР_1вар (2)'!#REF!</definedName>
    <definedName name="Z_C77813EF_DB5F_4A3D_AC46_41F35E51795F_.wvu.PrintArea" localSheetId="1" hidden="1">'Резервные фонды'!$A$1:$B$7</definedName>
    <definedName name="Z_C77813EF_DB5F_4A3D_AC46_41F35E51795F_.wvu.PrintArea" localSheetId="0" hidden="1">'ФНР_1вар (2)'!$B$1:$G$15</definedName>
    <definedName name="Z_C77813EF_DB5F_4A3D_AC46_41F35E51795F_.wvu.PrintTitles" localSheetId="1" hidden="1">'Резервные фонды'!#REF!</definedName>
    <definedName name="Z_C77813EF_DB5F_4A3D_AC46_41F35E51795F_.wvu.PrintTitles" localSheetId="0" hidden="1">'ФНР_1вар (2)'!$7:$7</definedName>
    <definedName name="Z_C77813EF_DB5F_4A3D_AC46_41F35E51795F_.wvu.Rows" localSheetId="1" hidden="1">'Резервные фонды'!#REF!,'Резервные фонды'!#REF!</definedName>
    <definedName name="Z_C77813EF_DB5F_4A3D_AC46_41F35E51795F_.wvu.Rows" localSheetId="0" hidden="1">'ФНР_1вар (2)'!#REF!,'ФНР_1вар (2)'!#REF!</definedName>
    <definedName name="Z_CA051906_837A_4904_91DB_9E6912B5AB6E_.wvu.Cols" localSheetId="1" hidden="1">'Резервные фонды'!#REF!</definedName>
    <definedName name="Z_CA051906_837A_4904_91DB_9E6912B5AB6E_.wvu.Cols" localSheetId="0" hidden="1">'ФНР_1вар (2)'!#REF!</definedName>
    <definedName name="Z_CA051906_837A_4904_91DB_9E6912B5AB6E_.wvu.PrintArea" localSheetId="1" hidden="1">'Резервные фонды'!$A$1:$B$7</definedName>
    <definedName name="Z_CA051906_837A_4904_91DB_9E6912B5AB6E_.wvu.PrintArea" localSheetId="0" hidden="1">'ФНР_1вар (2)'!$B$1:$E$15</definedName>
    <definedName name="Z_CA051906_837A_4904_91DB_9E6912B5AB6E_.wvu.PrintTitles" localSheetId="1" hidden="1">'Резервные фонды'!#REF!</definedName>
    <definedName name="Z_CA051906_837A_4904_91DB_9E6912B5AB6E_.wvu.PrintTitles" localSheetId="0" hidden="1">'ФНР_1вар (2)'!$7:$7</definedName>
    <definedName name="Z_D55972E9_67B4_4688_A9DB_4AE445FAF453_.wvu.Cols" localSheetId="1" hidden="1">'Резервные фонды'!#REF!,'Резервные фонды'!#REF!,'Резервные фонды'!#REF!,'Резервные фонды'!#REF!,'Резервные фонды'!#REF!</definedName>
    <definedName name="Z_D55972E9_67B4_4688_A9DB_4AE445FAF453_.wvu.Cols" localSheetId="0" hidden="1">'ФНР_1вар (2)'!#REF!,'ФНР_1вар (2)'!$E:$E,'ФНР_1вар (2)'!$F:$F,'ФНР_1вар (2)'!$G:$G,'ФНР_1вар (2)'!#REF!</definedName>
    <definedName name="Z_D55972E9_67B4_4688_A9DB_4AE445FAF453_.wvu.PrintArea" localSheetId="1" hidden="1">'Резервные фонды'!$A$1:$B$7</definedName>
    <definedName name="Z_D55972E9_67B4_4688_A9DB_4AE445FAF453_.wvu.PrintArea" localSheetId="0" hidden="1">'ФНР_1вар (2)'!$B$1:$H$15</definedName>
    <definedName name="Z_D55972E9_67B4_4688_A9DB_4AE445FAF453_.wvu.PrintTitles" localSheetId="1" hidden="1">'Резервные фонды'!#REF!</definedName>
    <definedName name="Z_D55972E9_67B4_4688_A9DB_4AE445FAF453_.wvu.PrintTitles" localSheetId="0" hidden="1">'ФНР_1вар (2)'!$7:$7</definedName>
    <definedName name="Z_D55972E9_67B4_4688_A9DB_4AE445FAF453_.wvu.Rows" localSheetId="1" hidden="1">'Резервные фонды'!#REF!,'Резервные фонды'!#REF!,'Резервные фонды'!#REF!,'Резервные фонды'!#REF!,'Резервные фонды'!#REF!</definedName>
    <definedName name="Z_D55972E9_67B4_4688_A9DB_4AE445FAF453_.wvu.Rows" localSheetId="0" hidden="1">'ФНР_1вар (2)'!#REF!,'ФНР_1вар (2)'!#REF!,'ФНР_1вар (2)'!#REF!,'ФНР_1вар (2)'!#REF!,'ФНР_1вар (2)'!#REF!</definedName>
    <definedName name="Z_E92FBEB2_6307_43FC_806E_DADC1C4011F2_.wvu.Cols" localSheetId="0" hidden="1">'ФНР_1вар (2)'!$E:$H</definedName>
    <definedName name="Z_E92FBEB2_6307_43FC_806E_DADC1C4011F2_.wvu.PrintArea" localSheetId="1" hidden="1">'Резервные фонды'!$A$1:$G$148</definedName>
    <definedName name="Z_E92FBEB2_6307_43FC_806E_DADC1C4011F2_.wvu.PrintArea" localSheetId="0" hidden="1">'ФНР_1вар (2)'!$A$1:$K$15</definedName>
    <definedName name="Z_E92FBEB2_6307_43FC_806E_DADC1C4011F2_.wvu.PrintTitles" localSheetId="1" hidden="1">'Резервные фонды'!$9:$9</definedName>
    <definedName name="Z_E92FBEB2_6307_43FC_806E_DADC1C4011F2_.wvu.PrintTitles" localSheetId="0" hidden="1">'ФНР_1вар (2)'!$7:$7</definedName>
    <definedName name="Z_E92FBEB2_6307_43FC_806E_DADC1C4011F2_.wvu.Rows" localSheetId="1" hidden="1">'Резервные фонды'!$75:$75,'Резервные фонды'!$88:$102</definedName>
    <definedName name="Z_FADAD500_4DBE_11D8_A5E1_009027A6C50C_.wvu.PrintArea" localSheetId="1" hidden="1">'Резервные фонды'!$A$1:$B$7</definedName>
    <definedName name="Z_FADAD500_4DBE_11D8_A5E1_009027A6C50C_.wvu.PrintArea" localSheetId="0" hidden="1">'ФНР_1вар (2)'!$B$1:$E$15</definedName>
    <definedName name="Z_FADAD500_4DBE_11D8_A5E1_009027A6C50C_.wvu.PrintTitles" localSheetId="1" hidden="1">'Резервные фонды'!#REF!</definedName>
    <definedName name="Z_FADAD500_4DBE_11D8_A5E1_009027A6C50C_.wvu.PrintTitles" localSheetId="0" hidden="1">'ФНР_1вар (2)'!$7:$7</definedName>
    <definedName name="_xlnm.Print_Titles" localSheetId="1">'Резервные фонды'!$9:$9</definedName>
    <definedName name="_xlnm.Print_Area" localSheetId="1">'Резервные фонды'!$A$1:$G$148</definedName>
  </definedNames>
  <calcPr fullCalcOnLoad="1"/>
</workbook>
</file>

<file path=xl/sharedStrings.xml><?xml version="1.0" encoding="utf-8"?>
<sst xmlns="http://schemas.openxmlformats.org/spreadsheetml/2006/main" count="277" uniqueCount="219">
  <si>
    <t>(тыс.руб.)</t>
  </si>
  <si>
    <t>План 1 квартала</t>
  </si>
  <si>
    <t>План 2 квартала</t>
  </si>
  <si>
    <t>План 3 квартала</t>
  </si>
  <si>
    <t>План 4 квартала</t>
  </si>
  <si>
    <t>1</t>
  </si>
  <si>
    <t>к Решению Думы ЗАТО Северск</t>
  </si>
  <si>
    <t>от_________2007  №______</t>
  </si>
  <si>
    <t>Утв.Думой ЗАТО Северск  2007 г</t>
  </si>
  <si>
    <t>(плюс, минус)</t>
  </si>
  <si>
    <t>Уточн.Думой ЗАТО Северск 2007г.</t>
  </si>
  <si>
    <t xml:space="preserve">проект </t>
  </si>
  <si>
    <t>Приложение  22</t>
  </si>
  <si>
    <t>Фонд непредвиденных расходов ЗАТО Северск на 2007 год</t>
  </si>
  <si>
    <t xml:space="preserve">Наименование </t>
  </si>
  <si>
    <t>Раздел, подраздел</t>
  </si>
  <si>
    <t>0504</t>
  </si>
  <si>
    <t>1006</t>
  </si>
  <si>
    <t>0904</t>
  </si>
  <si>
    <t>0502</t>
  </si>
  <si>
    <t xml:space="preserve">Всего </t>
  </si>
  <si>
    <t>1. УЖКХ, ТиС Администрации - восстановление лифта после пожара</t>
  </si>
  <si>
    <t>3.УКС Администрации- монтаж насосного агрегата</t>
  </si>
  <si>
    <t>4. Администрация- оказание материальной помощи при пожаре</t>
  </si>
  <si>
    <t>2. КФКиС Администрации- приобретение тренажера</t>
  </si>
  <si>
    <t xml:space="preserve"> Непредвиденные расходы- всего, из них:</t>
  </si>
  <si>
    <t>Основные направления расходования средств</t>
  </si>
  <si>
    <t>Получатель средств</t>
  </si>
  <si>
    <t>0702</t>
  </si>
  <si>
    <t xml:space="preserve"> I. Резервный фонд Администрации ЗАТО Северск 
по предупреждению, ликвидации чрезвычайных ситуаций 
и последствий стихийных бедствий (далее - резервный фонд)</t>
  </si>
  <si>
    <t>Направления 
расходования средств</t>
  </si>
  <si>
    <t>Дата, номер Распоряжения Администрации ЗАТО Северск</t>
  </si>
  <si>
    <t xml:space="preserve"> II. Фонд непредвиденных расходов Администрации ЗАТО Северск (далее - ФНР)</t>
  </si>
  <si>
    <t>2. Управление капитального строительства Администрации 
ЗАТО Северск</t>
  </si>
  <si>
    <t xml:space="preserve"> - по резервному фонду </t>
  </si>
  <si>
    <t xml:space="preserve"> - по ФНР</t>
  </si>
  <si>
    <t>Остаток средств по резервному фонду и ФНР - всего, в том числе:</t>
  </si>
  <si>
    <t>Направлено средств на финансирование расходов за счет средств резервного фонда, всего, в том числе:</t>
  </si>
  <si>
    <t>Направлено средств на финансирование расходов за счет средств ФНР, всего,
в том числе:</t>
  </si>
  <si>
    <t>РЕЗЕРВНЫЕ ФОНДЫ</t>
  </si>
  <si>
    <r>
      <t xml:space="preserve">от </t>
    </r>
    <r>
      <rPr>
        <u val="single"/>
        <sz val="12"/>
        <rFont val="Times New Roman"/>
        <family val="1"/>
      </rPr>
      <t>22.12.2011</t>
    </r>
    <r>
      <rPr>
        <sz val="12"/>
        <rFont val="Times New Roman"/>
        <family val="1"/>
      </rPr>
      <t xml:space="preserve"> № 21</t>
    </r>
    <r>
      <rPr>
        <u val="single"/>
        <sz val="12"/>
        <rFont val="Times New Roman"/>
        <family val="1"/>
      </rPr>
      <t>/8</t>
    </r>
  </si>
  <si>
    <t xml:space="preserve">  Администрации ЗАТО Северск на 2012 год</t>
  </si>
  <si>
    <t>Утверждено по бюджету на 2012 год - всего, в том числе:</t>
  </si>
  <si>
    <t>1. Финансовое управление Администрации 
ЗАТО Северск</t>
  </si>
  <si>
    <t>Приобретение серверов, необходимых для размещения системы управления базами данных и web-приложений информационно-аналитической системы «Управление муниципальными заданиями»</t>
  </si>
  <si>
    <t>0106</t>
  </si>
  <si>
    <t>1101</t>
  </si>
  <si>
    <t>Разработка проектной документации объекта капитального строительства муниципальной собственности ЗАТО Северск «Строительство лыжероллерной трассы в районе лыжной базы «Янтарь»</t>
  </si>
  <si>
    <t>3. Управление имущественных отношений Администрации 
ЗАТО Северск</t>
  </si>
  <si>
    <t>Приобретение сервера</t>
  </si>
  <si>
    <t>0401</t>
  </si>
  <si>
    <t>4. Управление образования Администрации 
ЗАТО Северск</t>
  </si>
  <si>
    <t>Предоставление субсидии на иные цели Муниципальному бюджетному образовательному учреждению дополнительного образования детей «Центр «Поиск» на оказание материальной помощи Богомолову Дмитрию для участия в 49-м чемпионате России 2012 года по картингу</t>
  </si>
  <si>
    <t xml:space="preserve">5. Управление жилищно-коммунального хозяйства, транспорта и связи Администрации ЗАТО Северск </t>
  </si>
  <si>
    <t>1. Администрация ЗАТО Северск</t>
  </si>
  <si>
    <t>0113</t>
  </si>
  <si>
    <t>0309</t>
  </si>
  <si>
    <t>2. Управление имущественных отношений Администрации 
ЗАТО Северск</t>
  </si>
  <si>
    <t>от  02.03.2012           № 198-р</t>
  </si>
  <si>
    <t>от 26.03.2012                 № 268-р</t>
  </si>
  <si>
    <t>от 26.03.2012                 № 269-р</t>
  </si>
  <si>
    <t>Председатель Думы                                                                                                 Г.А.Шамин</t>
  </si>
  <si>
    <t xml:space="preserve">           2. Опубликовать Решение в газете «Диалог».</t>
  </si>
  <si>
    <t>Приобретение пожарных мотопомп, устройство противопожарных расстояний от границ застройки населенных пунктов ЗАТО Северск до границ лесных массивов</t>
  </si>
  <si>
    <t>Оказание материальной помощи пострадавшим от аварии на внутридомовых сетях отопления 22.12.2011 по адресу пр.Коммунистический, 11</t>
  </si>
  <si>
    <t>Утв. Думой ЗАТО Северск, 
2012 г.</t>
  </si>
  <si>
    <t>Уточн. Думой ЗАТО Северск,                2012 г.</t>
  </si>
  <si>
    <t xml:space="preserve">Мэр ЗАТО Северск -       </t>
  </si>
  <si>
    <t>0701</t>
  </si>
  <si>
    <t>0707</t>
  </si>
  <si>
    <t>6. Управление молодежной и семейной политики, культуры и спорта Администрации ЗАТО Северск</t>
  </si>
  <si>
    <t>Приобретение 10 штук ручных громкоговорителей (мегафонов)</t>
  </si>
  <si>
    <t>от 26.04.2012       № 375-р</t>
  </si>
  <si>
    <t>Приобретение призов победителям и участникам регионального тура международного детского творческого проекта "NUCKIDS - 2012"</t>
  </si>
  <si>
    <t>от 26.04.2012       № 374-р</t>
  </si>
  <si>
    <t>от 30.05.2012          № 522-р</t>
  </si>
  <si>
    <t>0503</t>
  </si>
  <si>
    <t xml:space="preserve">8. Управление жилищно-коммунального хозяйства, транспорта и связи Администрации ЗАТО Северск </t>
  </si>
  <si>
    <t>Разработка проекта нормативов допустимых сбросов загрязняющих веществ и микроорганизмов по 5 выпускам ливневых вод г.Северска в реку Томь</t>
  </si>
  <si>
    <t>10. Управление образования Администрации 
ЗАТО Северск</t>
  </si>
  <si>
    <t>Предоставление субсидии на иные цели Муниципальному бюджетному длшкольному образовательному учреждению "Детский сад ПО № 18" на установку системы видеонаблюдения</t>
  </si>
  <si>
    <t>от 26.04.2012     № 377-р</t>
  </si>
  <si>
    <t>11. Управление образования Администрации 
ЗАТО Северск</t>
  </si>
  <si>
    <t>от 28.05.2012    № 508-р</t>
  </si>
  <si>
    <t>Организация работы наблюдателей в пожароопасный период</t>
  </si>
  <si>
    <t>Организация работы нештатного водомерного поста в поселке Орловка в период весеннего половодья</t>
  </si>
  <si>
    <t>Обеспечение безопасности людей в местах отдыха на водных объектах ЗАТО Северск</t>
  </si>
  <si>
    <t>3.Управление по делам защиты населения и территорий от чрезвычайных ситуаций Администрации ЗАТО Северск</t>
  </si>
  <si>
    <t>0310</t>
  </si>
  <si>
    <t>от 26.04.2012     № 376-р</t>
  </si>
  <si>
    <t>7. Управление молодежной и семейной политики, культуры и спорта Администрации ЗАТО Северск</t>
  </si>
  <si>
    <t>от 15.06.2012   № 578</t>
  </si>
  <si>
    <t>от 26.03.2012               № 270-р
(в редакции 
от 26.04.2012
№ 378-р)</t>
  </si>
  <si>
    <t>9. Управление образования Администрации 
ЗАТО Северск</t>
  </si>
  <si>
    <t xml:space="preserve">12. Управление жилищно-коммунального хозяйства, транспорта и связи Администрации ЗАТО Северск </t>
  </si>
  <si>
    <t>13. Управление молодежной и семейной политики, культуры и спорта Администрации ЗАТО Северск</t>
  </si>
  <si>
    <t>Предоставление субсидии на иные цели  МБОУ "СОШ № 76" на проведение текущего ремонта здания школы в связи с юбилеем</t>
  </si>
  <si>
    <t>Предоставление субсидии  на иные цели МБОУ ЗАТО Северск ДОД «Детско-юношеская спортивная школа имени Л.Егоровой» на приобретение  контрольно-измерительной дозирующей станции в бассейн спортивного комплекса «Юность»</t>
  </si>
  <si>
    <t>Выплата в соответствии с частью 4 статьи 49 Устава городского округа ЗАТО Северск Томской области (с изменениями) и распоряжением Администрации ЗАТО Северск от 28.08.2009 № 817-р "Об утверждении Порядка выплаты однократного единовременного поощрения в Администрации ЗАТО Северск" ( в редакции от 18.03.2011 № 233-р)</t>
  </si>
  <si>
    <t>Устройство противопожарных расстояний</t>
  </si>
  <si>
    <t>4. Управление жилищно-коммунального хозяйства, транспорта и связи</t>
  </si>
  <si>
    <t>7.Управление по внегородским территориям Администрации ЗАТО Северск</t>
  </si>
  <si>
    <t>На разработку целевой программы "Комплексное развитие систем коммунальной инфраструктуры ЗАТО Северск" на 2013 год и на перспективу до 2020 года</t>
  </si>
  <si>
    <t>Предоставление субсидии на иные цели Муниципальному бюджетному дошкольному образовательному учреждению "Детский сад ОВ № 54" на приобретение звукового оборудования</t>
  </si>
  <si>
    <t>от 02.03.2012 
№ 199-р</t>
  </si>
  <si>
    <t>от 06.03.2012       № 204-р               от 15.05.2012 
№ 452-р</t>
  </si>
  <si>
    <t>от 03.04.2012 
№ 302-р</t>
  </si>
  <si>
    <t xml:space="preserve">от 15.05.2012
№ 452-р </t>
  </si>
  <si>
    <t>от 12.05.2012 
№ 444-р</t>
  </si>
  <si>
    <t>от 15.05.2012 
№ 451-р</t>
  </si>
  <si>
    <t>от 16.05.2012 
№ 467-р</t>
  </si>
  <si>
    <t xml:space="preserve">от 15.05.2012 
№ 452-р </t>
  </si>
  <si>
    <t>от 28.05.2012  
№ 507-р</t>
  </si>
  <si>
    <t>14. Финансовое управление Администрации 
ЗАТО Северск</t>
  </si>
  <si>
    <t>от 29.06.2012   № 633-р</t>
  </si>
  <si>
    <t>15.Администрация ЗАТО Северск</t>
  </si>
  <si>
    <t>от 29.06.2012   № 634-р</t>
  </si>
  <si>
    <t>16. Управление образования Администрации 
ЗАТО Северск</t>
  </si>
  <si>
    <t>Предоставление субсидии на иные цели Муниципальному бюджетному дошкольному образовательному учреждению "Детский сад № 17" на текущий ремонт музыкального зала (замена пластиковых окон)</t>
  </si>
  <si>
    <t>от 05.07.2012   № 652-р</t>
  </si>
  <si>
    <t>17.Администрация ЗАТО Северск</t>
  </si>
  <si>
    <t>от 05.07.2012   № 651-р</t>
  </si>
  <si>
    <t>18. Управление образования Администрации 
ЗАТО Северск</t>
  </si>
  <si>
    <t>Предоставление субсидии на иные цели Муниципальному бюджетному дошкольному образовательному учреждению "Детский сад  ОВ № 54" на приобретение строительных материалов для выделения помещения  под работу развивающего центра "Смышленыш"</t>
  </si>
  <si>
    <t>от 03.08.2012   № 766-р</t>
  </si>
  <si>
    <t>от 27.07.2012
№ 740-р</t>
  </si>
  <si>
    <t>Приобретение дополнительного имущества, предназначенного для создания резервов случае ликвидации чрезвычайных ситуаций</t>
  </si>
  <si>
    <t>19. Управление образования Администрации 
ЗАТО Северск</t>
  </si>
  <si>
    <t xml:space="preserve">Предоставление субсидии на иные цели Муниципальному автономному учреждению «Городской дом культуры им.Н.Островского» на проведение молодежной дискотеки в формате open – air «Открытый урок» 1 сентября 2012 года </t>
  </si>
  <si>
    <t>от 27.08.2012     № 849-р</t>
  </si>
  <si>
    <t>Предоставление субсидии на иные цели Муниципальному бюджетному дошкольному образовательному учреждению «Детский сад КВ № 52» на улучшение материально-технической базы (приобретение интерактивной доски)</t>
  </si>
  <si>
    <t>от 16.08.2012     № 814-р</t>
  </si>
  <si>
    <t>20. Управление образования Администрации 
ЗАТО Северск</t>
  </si>
  <si>
    <t xml:space="preserve">Предоставление субсидии на иные цели Муниципальному бюджетному общеобразовательному учреждению «Средняя общеобразовательная школа № 88 имени А.Бородина и А.Кочева» на приобретение проектора и его комплектующих </t>
  </si>
  <si>
    <t>от 16.08.2012     № 815-р</t>
  </si>
  <si>
    <t>21. Управление молодежной и семейной политики, культуры и спорта Администрации ЗАТО Северск</t>
  </si>
  <si>
    <t xml:space="preserve">            3. Решение вступает в силу с даты его принятия.</t>
  </si>
  <si>
    <t>22. Управление капитального строительства Администрации 
ЗАТО Северск</t>
  </si>
  <si>
    <t>Разработка проектно-сметной документации на капитальный ремонт кровли мастерских МБОУ "СОШ № 90"</t>
  </si>
  <si>
    <t>от 10.10.2012    № 1011-р</t>
  </si>
  <si>
    <t>23. Управление образования Администрации 
ЗАТО Северск</t>
  </si>
  <si>
    <t xml:space="preserve">Предоставление субсидии на иные цели МБОУ "СОШ № 84" на приобретение активной акустической системы </t>
  </si>
  <si>
    <t>24. Управление молодежной и семейной политики, культуры и спорта Администрации ЗАТО Северск</t>
  </si>
  <si>
    <r>
      <t>Предоставление субсидии на иные цели МБОУ ДОД ДЮСШ «Смена» на организацию и проведение городских соревнований по футболу «Кожаный мяч» -  «осень-2012»</t>
    </r>
    <r>
      <rPr>
        <sz val="10"/>
        <rFont val="Times New Roman CYR"/>
        <family val="0"/>
      </rPr>
      <t xml:space="preserve"> </t>
    </r>
  </si>
  <si>
    <t>от 11.10.2012    № 1013-р</t>
  </si>
  <si>
    <t>от 11.10.2012    № 1014-р</t>
  </si>
  <si>
    <t xml:space="preserve">Предоставление субсидии ООО "Тепло" в целях предупреждения возможной чрезвычайной ситуации, влекущей срыв отопительного сезона в пос.Самусь </t>
  </si>
  <si>
    <t>от 30.08.2012 
№ 860-р</t>
  </si>
  <si>
    <t>Л.И.Овчаренко</t>
  </si>
  <si>
    <t xml:space="preserve">77 38 60 </t>
  </si>
  <si>
    <t>Предоставление субсидии на иные цели МБУ «Музей г.Северска» на проведение торжественного вечера и выставки «Сокровища музея», посвященных 25-летнему юбилею музея г.Северска</t>
  </si>
  <si>
    <t>от 22.10.2012    № 1043-р</t>
  </si>
  <si>
    <t>25. Управление молодежной и семейной политики, культуры и спорта Администрации ЗАТО Северск</t>
  </si>
  <si>
    <t>26. Управление молодежной и семейной политики, культуры и спорта Администрации ЗАТО Северск</t>
  </si>
  <si>
    <t xml:space="preserve">Предоставление субсидии на иные цели МБОУ ДОД  «Детско-юношеская спортивная школа «Смена» на приобретение экипировки (защитной формы) для вратаря </t>
  </si>
  <si>
    <t>от 22.10.2012    № 1044-р</t>
  </si>
  <si>
    <t>27. Управление молодежной и семейной политики, культуры и спорта Администрации ЗАТО Северск</t>
  </si>
  <si>
    <t>Предоставление субсидии на иные цели МБОУ ДОД «Специализированная детско-юношеская спортивная школа олимпийского резерва «Янтарь» на приобретение спортивного инвентаря (конькобежных коньков)</t>
  </si>
  <si>
    <t>от 22.10.2012    № 1042-р</t>
  </si>
  <si>
    <t>28. Управление образования Администрации 
ЗАТО Северск</t>
  </si>
  <si>
    <r>
      <t xml:space="preserve">Предоставление субсидии на иные цели МБОУ «Северский лицей» на приобретение тортов в качестве сладких призов учащимся </t>
    </r>
    <r>
      <rPr>
        <sz val="10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и цветов для украшения праздничного зала </t>
    </r>
    <r>
      <rPr>
        <sz val="10"/>
        <rFont val="Times New Roman CYR"/>
        <family val="0"/>
      </rPr>
      <t xml:space="preserve"> </t>
    </r>
    <r>
      <rPr>
        <sz val="12"/>
        <rFont val="Times New Roman CYR"/>
        <family val="0"/>
      </rPr>
      <t>к 20-летию</t>
    </r>
    <r>
      <rPr>
        <sz val="10"/>
        <rFont val="Times New Roman CYR"/>
        <family val="0"/>
      </rPr>
      <t xml:space="preserve"> </t>
    </r>
    <r>
      <rPr>
        <sz val="12"/>
        <rFont val="Times New Roman CYR"/>
        <family val="0"/>
      </rPr>
      <t>школы</t>
    </r>
  </si>
  <si>
    <t>от 22.10.2012    № 1045-р</t>
  </si>
  <si>
    <t>6.Управление ЧС Администрации ЗАТО Северск</t>
  </si>
  <si>
    <t>5.Управление ЧС Администрации ЗАТО Северск</t>
  </si>
  <si>
    <t>8.Управление по внегородским территориям Администрации ЗАТО Северск</t>
  </si>
  <si>
    <t>9.Управление по делам защиты населения и территорий от чрезвычайных ситуаций Администрации ЗАТО Северск</t>
  </si>
  <si>
    <t>10.Финансовое управление</t>
  </si>
  <si>
    <t>29. Управление молодежной и семейной политики, культуры и спорта Администрации ЗАТО Северск</t>
  </si>
  <si>
    <t>Предоставление субсидии на иные цели МБУ «Северский музыкальный театр» на приобретение концертного костюма в связи с проведением бенефиса концертмейстера оркестра О.Г.Шульги</t>
  </si>
  <si>
    <t>от 09.11.2012    № 1130-р</t>
  </si>
  <si>
    <t>30. Управление образования Администрации 
ЗАТО Северск</t>
  </si>
  <si>
    <t>от 09.11.2012    № 1131-р</t>
  </si>
  <si>
    <t>31. Управление образования Администрации 
ЗАТО Северск</t>
  </si>
  <si>
    <t>Предоставление субсидии на иные цели МБДОУ «Центр развития ребенка – детский сад № 58» на приобретение основных средств в связи  с проведением юбилея</t>
  </si>
  <si>
    <t>от 09.11.2012      № 1132-р</t>
  </si>
  <si>
    <t>32. Администрация ЗАТО Северск</t>
  </si>
  <si>
    <t>33. Администрация ЗАТО Северск</t>
  </si>
  <si>
    <t>от 09.11.2012   № 1134-р</t>
  </si>
  <si>
    <t>34. Управление образования Администрации 
ЗАТО Северск</t>
  </si>
  <si>
    <t xml:space="preserve">Предоставление субсидии на иные цели МБОУ «СОШ № 87» на приобретение школьной мебели </t>
  </si>
  <si>
    <t>Предоставление субсидии на иные цели МБОУ  «СОШ № 80»   на приобретение компьютерной техники</t>
  </si>
  <si>
    <t>35. Управление образования Администрации 
ЗАТО Северск</t>
  </si>
  <si>
    <t>36. Управление образования Администрации 
ЗАТО Северск</t>
  </si>
  <si>
    <t>Предоставление субсидии на иные цели МБОУ ДОД «Центр детского творчества» на приобретение необходимого для организации образовательного процесса оборудования (швейной машины, гитары)</t>
  </si>
  <si>
    <t>37. Управление образования Администрации 
ЗАТО Северск</t>
  </si>
  <si>
    <t>Предоставление субсидии на иные цели МБОУ ДОД «Центр «Поиск»  на организацию поездки коллектива объединения «Эстрадный рок-н-ролл» для участия во Всероссийских соревнованиях по акробатическому рок-н-роллу «Кубок России» 22-23 декабря 2012 года  в г.Москве</t>
  </si>
  <si>
    <t xml:space="preserve">11. Управление по внегородским территориям Администрации ЗАТО Северск
</t>
  </si>
  <si>
    <t>12. Управление по делам защиты населения и территорий от чрезвычайных ситуаций Администрации ЗАТО Северск</t>
  </si>
  <si>
    <t>1)на оплату услуг за автобус МК ПАТП ЗАТО Северск, использованный для размещения эвакуированных жильцов при пожаре 07.10.2012 по ул.Строителей,4-5;
2) на оплату работ по утилизации отходов,содержащих ртуть,изъятых на территории ЗАТО Северск в 2012г. 
3) на оплату работ по утилизации индивидуальных противохимических пакетов ИПП-8(2,5тонн), хранящихся на складе Управления ЧС с просроченным сроком годности ;
4) на приобретение имущества для обеспечения действий оперативной группы при возникновении чрезвычайной ситуации</t>
  </si>
  <si>
    <t xml:space="preserve"> от 22.11.2012
№ 1185-р</t>
  </si>
  <si>
    <t xml:space="preserve"> от 29.11.2012
№ 1213-р</t>
  </si>
  <si>
    <t>Предоставление субсидии на иные цели МБОУ «СОШ № 86» на приобретение плазменного телевизора</t>
  </si>
  <si>
    <t>На возмещение Огородникову Максиму Валерьевичу материального вреда, причиненного в результате ДТП и расходов по уплате государственной пошлины,  на основании исполнительного листа от 21.06.2012 серия ВС № 006619722, выданного Северским городским судом Томской области</t>
  </si>
  <si>
    <t xml:space="preserve"> Демонтаж деревянной наблюдательной вышки, находящейся в аварийном состоянии в пос.Орловка </t>
  </si>
  <si>
    <t>Приложение 19</t>
  </si>
  <si>
    <t xml:space="preserve">13. Финансовое управление Администрации ЗАТО Северск  </t>
  </si>
  <si>
    <t>Предоставление субсидии ООО "Сети" для предотвращения возможной чрезвычайной ситуации, на системах теплоснабжения и обеспечения поставки топлива (каменный уголь) для отопительной котельной пос. Самусь</t>
  </si>
  <si>
    <t>от 18.12.2012
№1284-р</t>
  </si>
  <si>
    <t xml:space="preserve">14. Финансовое управление Администрации ЗАТО Северск  </t>
  </si>
  <si>
    <t xml:space="preserve">Предоставление субсидии ООО "Тепло" для предотвращения возможной чрезвычайной ситуации, на системах теплоснабжения и обеспечения поставки топлива (нефть) для отопительной котельной пос. Орловка </t>
  </si>
  <si>
    <t>38. Управление образования Администрации 
ЗАТО Северск</t>
  </si>
  <si>
    <t>Предоставление субсидии на иные цели МБОУ "СОШ № 198" на приобретение оборудования</t>
  </si>
  <si>
    <t>39. Управление образования Администрации 
ЗАТО Северск</t>
  </si>
  <si>
    <t>Предоставление субсидии на иные цели МАУ ЗАТО Северск "РЦО" на приобретение новогодних подарков для детей - инвалидов г.Северска</t>
  </si>
  <si>
    <t>1 491,49».</t>
  </si>
  <si>
    <t>от 06.03.2012            № 205-р 
(в редакции от 06.07.2012 
№ 663-р, от 20.09.2012 
№ 941-р)</t>
  </si>
  <si>
    <t>от 27.12.2012  
№ 1322-р</t>
  </si>
  <si>
    <t>от 21.12.2012       
№ 1306-р</t>
  </si>
  <si>
    <t>от 09.11.2012  
№ 1133-р</t>
  </si>
  <si>
    <t>от 29.11.2012  
№ 1208-р</t>
  </si>
  <si>
    <t>от 29.11.2012  
№ 1209-р</t>
  </si>
  <si>
    <t>от 29.11.2012   
№ 1210-р</t>
  </si>
  <si>
    <t>от 11.12.2012  
№ 1256-р</t>
  </si>
  <si>
    <t>______________________А.Ю.Власов</t>
  </si>
  <si>
    <t>______________________Н.М.Зубкова</t>
  </si>
  <si>
    <t>______________________С.В.Кучин</t>
  </si>
  <si>
    <t>______________________М.А.Мананкова</t>
  </si>
  <si>
    <t>______________________Е.А. Лазичева</t>
  </si>
  <si>
    <t>Визы: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</si>
</sst>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[$€-2]\ ###,000_);[Red]\([$€-2]\ ###,000\)"/>
    <numFmt numFmtId="206" formatCode="#,##0.00_р_."/>
    <numFmt numFmtId="207" formatCode="dd/mm/yy;@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2"/>
      <name val="Times New Roman CYR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name val="Arial"/>
      <family val="2"/>
    </font>
    <font>
      <sz val="15"/>
      <name val="Times New Roman"/>
      <family val="1"/>
    </font>
    <font>
      <sz val="16"/>
      <name val="Times New Roman"/>
      <family val="1"/>
    </font>
    <font>
      <sz val="15"/>
      <color indexed="8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 CYR"/>
      <family val="0"/>
    </font>
    <font>
      <sz val="10"/>
      <name val="Times New Roman CYR"/>
      <family val="0"/>
    </font>
    <font>
      <sz val="15"/>
      <name val="Times New Roman CYR"/>
      <family val="0"/>
    </font>
    <font>
      <sz val="15"/>
      <name val="Arial Cyr"/>
      <family val="0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9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24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4" fillId="24" borderId="0" xfId="0" applyNumberFormat="1" applyFont="1" applyFill="1" applyBorder="1" applyAlignment="1">
      <alignment horizontal="right"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5" fillId="24" borderId="0" xfId="0" applyNumberFormat="1" applyFont="1" applyFill="1" applyAlignment="1">
      <alignment/>
    </xf>
    <xf numFmtId="49" fontId="3" fillId="24" borderId="0" xfId="0" applyNumberFormat="1" applyFont="1" applyFill="1" applyBorder="1" applyAlignment="1">
      <alignment vertical="center" wrapText="1"/>
    </xf>
    <xf numFmtId="49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right" vertical="center"/>
    </xf>
    <xf numFmtId="49" fontId="4" fillId="24" borderId="10" xfId="0" applyNumberFormat="1" applyFont="1" applyFill="1" applyBorder="1" applyAlignment="1">
      <alignment horizontal="center" vertical="center" wrapText="1"/>
    </xf>
    <xf numFmtId="172" fontId="4" fillId="24" borderId="10" xfId="0" applyNumberFormat="1" applyFont="1" applyFill="1" applyBorder="1" applyAlignment="1">
      <alignment horizontal="center" vertical="center"/>
    </xf>
    <xf numFmtId="172" fontId="4" fillId="24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49" fontId="4" fillId="24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3" fillId="0" borderId="10" xfId="60" applyNumberFormat="1" applyFont="1" applyFill="1" applyBorder="1" applyAlignment="1">
      <alignment horizontal="right" vertical="center" wrapText="1"/>
    </xf>
    <xf numFmtId="4" fontId="3" fillId="0" borderId="12" xfId="60" applyNumberFormat="1" applyFont="1" applyFill="1" applyBorder="1" applyAlignment="1">
      <alignment horizontal="right" vertical="center" wrapText="1"/>
    </xf>
    <xf numFmtId="4" fontId="4" fillId="0" borderId="10" xfId="60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0" xfId="6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24" borderId="10" xfId="0" applyNumberFormat="1" applyFont="1" applyFill="1" applyBorder="1" applyAlignment="1">
      <alignment horizontal="right" vertical="center" wrapText="1"/>
    </xf>
    <xf numFmtId="2" fontId="4" fillId="0" borderId="12" xfId="0" applyNumberFormat="1" applyFont="1" applyFill="1" applyBorder="1" applyAlignment="1">
      <alignment horizontal="right" vertical="center" wrapText="1"/>
    </xf>
    <xf numFmtId="49" fontId="11" fillId="0" borderId="0" xfId="0" applyNumberFormat="1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49" fontId="11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center" vertical="center" wrapText="1"/>
    </xf>
    <xf numFmtId="172" fontId="11" fillId="0" borderId="0" xfId="0" applyNumberFormat="1" applyFont="1" applyFill="1" applyBorder="1" applyAlignment="1">
      <alignment horizontal="center" vertical="center" wrapText="1"/>
    </xf>
    <xf numFmtId="172" fontId="11" fillId="0" borderId="0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 textRotation="90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" fontId="10" fillId="0" borderId="10" xfId="6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>
      <alignment vertical="center"/>
    </xf>
    <xf numFmtId="49" fontId="18" fillId="0" borderId="0" xfId="0" applyNumberFormat="1" applyFont="1" applyFill="1" applyAlignment="1">
      <alignment horizontal="left" vertical="center" wrapText="1"/>
    </xf>
    <xf numFmtId="206" fontId="18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justify" vertical="center" wrapText="1"/>
    </xf>
    <xf numFmtId="4" fontId="11" fillId="0" borderId="10" xfId="0" applyNumberFormat="1" applyFont="1" applyFill="1" applyBorder="1" applyAlignment="1">
      <alignment horizontal="right" vertical="center"/>
    </xf>
    <xf numFmtId="4" fontId="18" fillId="0" borderId="0" xfId="0" applyNumberFormat="1" applyFont="1" applyFill="1" applyBorder="1" applyAlignment="1">
      <alignment horizontal="justify" vertical="center" wrapText="1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vertical="center"/>
    </xf>
    <xf numFmtId="0" fontId="0" fillId="0" borderId="0" xfId="0" applyAlignment="1">
      <alignment horizontal="justify" vertical="center" wrapText="1"/>
    </xf>
    <xf numFmtId="0" fontId="11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0" fillId="0" borderId="10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top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4" fontId="16" fillId="0" borderId="0" xfId="0" applyNumberFormat="1" applyFont="1" applyFill="1" applyBorder="1" applyAlignment="1">
      <alignment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172" fontId="10" fillId="0" borderId="15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14" fontId="17" fillId="0" borderId="0" xfId="0" applyNumberFormat="1" applyFont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18" fillId="0" borderId="0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14" fontId="23" fillId="0" borderId="0" xfId="0" applyNumberFormat="1" applyFont="1" applyFill="1" applyBorder="1" applyAlignment="1">
      <alignment horizontal="left" vertical="center"/>
    </xf>
    <xf numFmtId="14" fontId="24" fillId="0" borderId="0" xfId="0" applyNumberFormat="1" applyFont="1" applyAlignment="1">
      <alignment horizontal="left" vertical="center"/>
    </xf>
    <xf numFmtId="0" fontId="17" fillId="0" borderId="0" xfId="0" applyFont="1" applyFill="1" applyBorder="1" applyAlignment="1">
      <alignment horizontal="left" vertical="center" wrapText="1"/>
    </xf>
    <xf numFmtId="172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showZeros="0" view="pageBreakPreview" zoomScale="65" zoomScaleNormal="75" zoomScaleSheetLayoutView="6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8.375" defaultRowHeight="12.75" outlineLevelCol="2"/>
  <cols>
    <col min="1" max="1" width="8.875" style="30" customWidth="1"/>
    <col min="2" max="2" width="10.75390625" style="27" customWidth="1"/>
    <col min="3" max="3" width="79.875" style="4" customWidth="1"/>
    <col min="4" max="4" width="14.375" style="4" customWidth="1" collapsed="1"/>
    <col min="5" max="5" width="12.75390625" style="28" customWidth="1" outlineLevel="1"/>
    <col min="6" max="6" width="12.75390625" style="4" customWidth="1" outlineLevel="1"/>
    <col min="7" max="8" width="12.75390625" style="4" customWidth="1" outlineLevel="2"/>
    <col min="9" max="9" width="13.875" style="4" customWidth="1" outlineLevel="2"/>
    <col min="10" max="10" width="15.875" style="4" customWidth="1" outlineLevel="2"/>
    <col min="11" max="26" width="8.875" style="4" customWidth="1"/>
    <col min="27" max="16384" width="8.375" style="4" customWidth="1"/>
  </cols>
  <sheetData>
    <row r="1" spans="2:10" ht="15.75" customHeight="1">
      <c r="B1" s="29" t="s">
        <v>11</v>
      </c>
      <c r="D1" s="35" t="s">
        <v>12</v>
      </c>
      <c r="E1" s="6"/>
      <c r="F1" s="7"/>
      <c r="G1" s="8"/>
      <c r="J1" s="5"/>
    </row>
    <row r="2" spans="2:10" ht="15.75" customHeight="1">
      <c r="B2" s="3"/>
      <c r="D2" s="35" t="s">
        <v>6</v>
      </c>
      <c r="E2" s="6"/>
      <c r="F2" s="9"/>
      <c r="G2" s="10"/>
      <c r="J2" s="5"/>
    </row>
    <row r="3" spans="2:10" ht="15.75" customHeight="1">
      <c r="B3" s="3"/>
      <c r="D3" s="35" t="s">
        <v>7</v>
      </c>
      <c r="E3" s="6"/>
      <c r="F3" s="9"/>
      <c r="G3" s="10"/>
      <c r="J3" s="5"/>
    </row>
    <row r="4" spans="2:10" ht="63" customHeight="1">
      <c r="B4" s="3"/>
      <c r="C4" s="9"/>
      <c r="D4" s="11"/>
      <c r="E4" s="6"/>
      <c r="F4" s="9"/>
      <c r="G4" s="10"/>
      <c r="H4" s="10"/>
      <c r="I4" s="10"/>
      <c r="J4" s="10"/>
    </row>
    <row r="5" spans="2:10" ht="34.5" customHeight="1">
      <c r="B5" s="12"/>
      <c r="C5" s="114" t="s">
        <v>13</v>
      </c>
      <c r="D5" s="114"/>
      <c r="E5" s="114"/>
      <c r="F5" s="114"/>
      <c r="G5" s="114"/>
      <c r="H5" s="114"/>
      <c r="I5" s="115"/>
      <c r="J5" s="115"/>
    </row>
    <row r="6" spans="2:10" ht="15.75" customHeight="1">
      <c r="B6" s="13"/>
      <c r="C6" s="14"/>
      <c r="D6" s="9"/>
      <c r="E6" s="15"/>
      <c r="F6" s="14"/>
      <c r="G6" s="16"/>
      <c r="H6" s="17" t="s">
        <v>0</v>
      </c>
      <c r="I6" s="17"/>
      <c r="J6" s="17"/>
    </row>
    <row r="7" spans="1:26" s="22" customFormat="1" ht="65.25" customHeight="1">
      <c r="A7" s="31"/>
      <c r="B7" s="18" t="s">
        <v>15</v>
      </c>
      <c r="C7" s="19" t="s">
        <v>14</v>
      </c>
      <c r="D7" s="20" t="s">
        <v>8</v>
      </c>
      <c r="E7" s="20" t="s">
        <v>1</v>
      </c>
      <c r="F7" s="20" t="s">
        <v>2</v>
      </c>
      <c r="G7" s="21" t="s">
        <v>3</v>
      </c>
      <c r="H7" s="34" t="s">
        <v>4</v>
      </c>
      <c r="I7" s="21" t="s">
        <v>9</v>
      </c>
      <c r="J7" s="21" t="s">
        <v>10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22" customFormat="1" ht="24.75" customHeight="1">
      <c r="A8" s="31"/>
      <c r="B8" s="41" t="s">
        <v>5</v>
      </c>
      <c r="C8" s="42">
        <v>2</v>
      </c>
      <c r="D8" s="42">
        <v>3</v>
      </c>
      <c r="E8" s="43"/>
      <c r="F8" s="43"/>
      <c r="G8" s="42"/>
      <c r="H8" s="44"/>
      <c r="I8" s="42">
        <v>4</v>
      </c>
      <c r="J8" s="45">
        <v>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22" customFormat="1" ht="24.75" customHeight="1">
      <c r="A9" s="31"/>
      <c r="B9" s="41"/>
      <c r="C9" s="2" t="s">
        <v>25</v>
      </c>
      <c r="D9" s="47">
        <v>1000</v>
      </c>
      <c r="E9" s="48"/>
      <c r="F9" s="48"/>
      <c r="G9" s="47"/>
      <c r="H9" s="49"/>
      <c r="I9" s="47">
        <v>900</v>
      </c>
      <c r="J9" s="40">
        <f>D9+I9</f>
        <v>1900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24" customFormat="1" ht="24.75" customHeight="1">
      <c r="A10" s="32"/>
      <c r="B10" s="18" t="s">
        <v>16</v>
      </c>
      <c r="C10" s="2" t="s">
        <v>21</v>
      </c>
      <c r="D10" s="37">
        <v>461.13</v>
      </c>
      <c r="E10" s="38"/>
      <c r="F10" s="38"/>
      <c r="G10" s="38"/>
      <c r="H10" s="39"/>
      <c r="I10" s="40">
        <v>-461.13</v>
      </c>
      <c r="J10" s="40">
        <f>D10+I10</f>
        <v>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s="26" customFormat="1" ht="24.75" customHeight="1">
      <c r="A11" s="33"/>
      <c r="B11" s="36" t="s">
        <v>18</v>
      </c>
      <c r="C11" s="2" t="s">
        <v>24</v>
      </c>
      <c r="D11" s="37">
        <v>16.7</v>
      </c>
      <c r="E11" s="38"/>
      <c r="F11" s="38"/>
      <c r="G11" s="38"/>
      <c r="H11" s="39"/>
      <c r="I11" s="40">
        <v>-16.7</v>
      </c>
      <c r="J11" s="40">
        <f>D11+I11</f>
        <v>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s="26" customFormat="1" ht="24.75" customHeight="1">
      <c r="A12" s="33"/>
      <c r="B12" s="36" t="s">
        <v>19</v>
      </c>
      <c r="C12" s="2" t="s">
        <v>22</v>
      </c>
      <c r="D12" s="37">
        <v>397.17</v>
      </c>
      <c r="E12" s="38"/>
      <c r="F12" s="38"/>
      <c r="G12" s="38"/>
      <c r="H12" s="39"/>
      <c r="I12" s="40">
        <v>-397.17</v>
      </c>
      <c r="J12" s="40">
        <f>D12+I12</f>
        <v>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s="26" customFormat="1" ht="24.75" customHeight="1">
      <c r="A13" s="33"/>
      <c r="B13" s="36" t="s">
        <v>17</v>
      </c>
      <c r="C13" s="2" t="s">
        <v>23</v>
      </c>
      <c r="D13" s="37">
        <v>125</v>
      </c>
      <c r="E13" s="38"/>
      <c r="F13" s="38"/>
      <c r="G13" s="38"/>
      <c r="H13" s="39"/>
      <c r="I13" s="40">
        <v>-125</v>
      </c>
      <c r="J13" s="40">
        <f>D13+I13</f>
        <v>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s="26" customFormat="1" ht="24.75" customHeight="1">
      <c r="A14" s="33"/>
      <c r="B14" s="36"/>
      <c r="C14" s="2"/>
      <c r="D14" s="37"/>
      <c r="E14" s="38"/>
      <c r="F14" s="38"/>
      <c r="G14" s="38"/>
      <c r="H14" s="39"/>
      <c r="I14" s="40"/>
      <c r="J14" s="40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26" customFormat="1" ht="24.75" customHeight="1">
      <c r="A15" s="33"/>
      <c r="B15" s="25"/>
      <c r="C15" s="1" t="s">
        <v>20</v>
      </c>
      <c r="D15" s="46">
        <f>SUM(D9:D13)</f>
        <v>2000.0000000000002</v>
      </c>
      <c r="E15" s="38"/>
      <c r="F15" s="38"/>
      <c r="G15" s="38"/>
      <c r="H15" s="39"/>
      <c r="I15" s="46">
        <f>SUM(I9:I13)</f>
        <v>-100</v>
      </c>
      <c r="J15" s="46">
        <f>SUM(J9:J13)</f>
        <v>1900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</sheetData>
  <sheetProtection/>
  <mergeCells count="1">
    <mergeCell ref="C5:J5"/>
  </mergeCells>
  <conditionalFormatting sqref="E1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0"/>
  <sheetViews>
    <sheetView showZeros="0" tabSelected="1" view="pageBreakPreview" zoomScaleNormal="75" zoomScaleSheetLayoutView="100" zoomScalePageLayoutView="0" workbookViewId="0" topLeftCell="A1">
      <selection activeCell="A1" sqref="A1"/>
    </sheetView>
  </sheetViews>
  <sheetFormatPr defaultColWidth="8.375" defaultRowHeight="12.75"/>
  <cols>
    <col min="1" max="1" width="6.00390625" style="103" customWidth="1"/>
    <col min="2" max="2" width="21.375" style="90" customWidth="1"/>
    <col min="3" max="3" width="38.75390625" style="101" customWidth="1"/>
    <col min="4" max="4" width="16.625" style="90" customWidth="1"/>
    <col min="5" max="5" width="12.25390625" style="90" customWidth="1"/>
    <col min="6" max="6" width="11.125" style="90" customWidth="1"/>
    <col min="7" max="7" width="13.25390625" style="90" customWidth="1"/>
    <col min="8" max="8" width="9.75390625" style="90" bestFit="1" customWidth="1"/>
    <col min="9" max="16384" width="8.375" style="90" customWidth="1"/>
  </cols>
  <sheetData>
    <row r="1" spans="1:7" ht="15.75" customHeight="1">
      <c r="A1" s="53"/>
      <c r="B1" s="87"/>
      <c r="C1" s="88"/>
      <c r="D1" s="87"/>
      <c r="E1" s="89" t="s">
        <v>194</v>
      </c>
      <c r="F1" s="87"/>
      <c r="G1" s="87"/>
    </row>
    <row r="2" spans="1:7" ht="15.75" customHeight="1">
      <c r="A2" s="91"/>
      <c r="B2" s="87"/>
      <c r="C2" s="88"/>
      <c r="D2" s="87"/>
      <c r="E2" s="89" t="s">
        <v>6</v>
      </c>
      <c r="F2" s="87"/>
      <c r="G2" s="87"/>
    </row>
    <row r="3" spans="1:7" ht="18" customHeight="1">
      <c r="A3" s="91"/>
      <c r="B3" s="87"/>
      <c r="C3" s="88"/>
      <c r="D3" s="87"/>
      <c r="E3" s="89" t="s">
        <v>40</v>
      </c>
      <c r="F3" s="87"/>
      <c r="G3" s="87"/>
    </row>
    <row r="4" spans="1:7" ht="15.75" customHeight="1">
      <c r="A4" s="91"/>
      <c r="B4" s="87"/>
      <c r="C4" s="88"/>
      <c r="D4" s="87"/>
      <c r="E4" s="87"/>
      <c r="F4" s="89"/>
      <c r="G4" s="87"/>
    </row>
    <row r="5" spans="1:7" ht="15.75" customHeight="1">
      <c r="A5" s="124" t="s">
        <v>39</v>
      </c>
      <c r="B5" s="125"/>
      <c r="C5" s="125"/>
      <c r="D5" s="125"/>
      <c r="E5" s="125"/>
      <c r="F5" s="125"/>
      <c r="G5" s="125"/>
    </row>
    <row r="6" spans="1:7" ht="21.75" customHeight="1">
      <c r="A6" s="124" t="s">
        <v>41</v>
      </c>
      <c r="B6" s="125"/>
      <c r="C6" s="125"/>
      <c r="D6" s="125"/>
      <c r="E6" s="125"/>
      <c r="F6" s="125"/>
      <c r="G6" s="125"/>
    </row>
    <row r="7" spans="1:7" ht="18" customHeight="1">
      <c r="A7" s="54"/>
      <c r="B7" s="55"/>
      <c r="C7" s="55"/>
      <c r="D7" s="55"/>
      <c r="E7" s="55"/>
      <c r="F7" s="55"/>
      <c r="G7" s="56" t="s">
        <v>0</v>
      </c>
    </row>
    <row r="8" spans="1:7" s="51" customFormat="1" ht="75.75" customHeight="1">
      <c r="A8" s="57" t="s">
        <v>15</v>
      </c>
      <c r="B8" s="126" t="s">
        <v>26</v>
      </c>
      <c r="C8" s="126"/>
      <c r="D8" s="126"/>
      <c r="E8" s="58" t="s">
        <v>65</v>
      </c>
      <c r="F8" s="58" t="s">
        <v>9</v>
      </c>
      <c r="G8" s="58" t="s">
        <v>66</v>
      </c>
    </row>
    <row r="9" spans="1:7" s="96" customFormat="1" ht="20.25" customHeight="1">
      <c r="A9" s="92" t="s">
        <v>5</v>
      </c>
      <c r="B9" s="93">
        <v>2</v>
      </c>
      <c r="C9" s="93">
        <v>3</v>
      </c>
      <c r="D9" s="93">
        <v>4</v>
      </c>
      <c r="E9" s="94">
        <v>5</v>
      </c>
      <c r="F9" s="94">
        <v>6</v>
      </c>
      <c r="G9" s="95">
        <v>7</v>
      </c>
    </row>
    <row r="10" spans="1:10" s="97" customFormat="1" ht="27" customHeight="1">
      <c r="A10" s="59"/>
      <c r="B10" s="127" t="s">
        <v>42</v>
      </c>
      <c r="C10" s="127"/>
      <c r="D10" s="127"/>
      <c r="E10" s="60">
        <f>E11+E28</f>
        <v>17374</v>
      </c>
      <c r="F10" s="61">
        <f>F11+F28</f>
        <v>2142.4</v>
      </c>
      <c r="G10" s="62">
        <f>E10+F10</f>
        <v>19516.4</v>
      </c>
      <c r="H10" s="109"/>
      <c r="I10" s="109"/>
      <c r="J10" s="109"/>
    </row>
    <row r="11" spans="1:7" s="98" customFormat="1" ht="52.5" customHeight="1">
      <c r="A11" s="63"/>
      <c r="B11" s="116" t="s">
        <v>29</v>
      </c>
      <c r="C11" s="116"/>
      <c r="D11" s="116"/>
      <c r="E11" s="65">
        <f>5147</f>
        <v>5147</v>
      </c>
      <c r="F11" s="61">
        <f>1005.4+394.6</f>
        <v>1400</v>
      </c>
      <c r="G11" s="62">
        <f>E11+F11</f>
        <v>6547</v>
      </c>
    </row>
    <row r="12" spans="1:7" s="98" customFormat="1" ht="36" customHeight="1">
      <c r="A12" s="63"/>
      <c r="B12" s="116" t="s">
        <v>37</v>
      </c>
      <c r="C12" s="116"/>
      <c r="D12" s="116"/>
      <c r="E12" s="65">
        <f>SUM(E13:E27)</f>
        <v>4488.6</v>
      </c>
      <c r="F12" s="65">
        <f>SUM(F13:F27)</f>
        <v>1969.8400000000001</v>
      </c>
      <c r="G12" s="65">
        <f>SUM(G14:G27)</f>
        <v>6458.4400000000005</v>
      </c>
    </row>
    <row r="13" spans="1:7" s="98" customFormat="1" ht="86.25" customHeight="1">
      <c r="A13" s="63"/>
      <c r="B13" s="66" t="s">
        <v>27</v>
      </c>
      <c r="C13" s="66" t="s">
        <v>30</v>
      </c>
      <c r="D13" s="67" t="s">
        <v>31</v>
      </c>
      <c r="E13" s="65"/>
      <c r="F13" s="61"/>
      <c r="G13" s="62"/>
    </row>
    <row r="14" spans="1:7" s="98" customFormat="1" ht="84.75" customHeight="1">
      <c r="A14" s="63" t="s">
        <v>55</v>
      </c>
      <c r="B14" s="64" t="s">
        <v>54</v>
      </c>
      <c r="C14" s="64" t="s">
        <v>64</v>
      </c>
      <c r="D14" s="67" t="s">
        <v>104</v>
      </c>
      <c r="E14" s="65">
        <v>983.95</v>
      </c>
      <c r="F14" s="61"/>
      <c r="G14" s="62">
        <f>E14+F14</f>
        <v>983.95</v>
      </c>
    </row>
    <row r="15" spans="1:7" s="98" customFormat="1" ht="87" customHeight="1">
      <c r="A15" s="63" t="s">
        <v>56</v>
      </c>
      <c r="B15" s="68" t="s">
        <v>57</v>
      </c>
      <c r="C15" s="64" t="s">
        <v>63</v>
      </c>
      <c r="D15" s="67" t="s">
        <v>105</v>
      </c>
      <c r="E15" s="65">
        <v>1132.04</v>
      </c>
      <c r="F15" s="61"/>
      <c r="G15" s="62">
        <f aca="true" t="shared" si="0" ref="G15:G22">E15+F15</f>
        <v>1132.04</v>
      </c>
    </row>
    <row r="16" spans="1:7" s="98" customFormat="1" ht="131.25" customHeight="1">
      <c r="A16" s="63" t="s">
        <v>56</v>
      </c>
      <c r="B16" s="68" t="s">
        <v>87</v>
      </c>
      <c r="C16" s="64" t="s">
        <v>85</v>
      </c>
      <c r="D16" s="67" t="s">
        <v>106</v>
      </c>
      <c r="E16" s="65">
        <v>12.71</v>
      </c>
      <c r="F16" s="61"/>
      <c r="G16" s="62">
        <f t="shared" si="0"/>
        <v>12.71</v>
      </c>
    </row>
    <row r="17" spans="1:7" s="98" customFormat="1" ht="81" customHeight="1">
      <c r="A17" s="63" t="s">
        <v>76</v>
      </c>
      <c r="B17" s="68" t="s">
        <v>100</v>
      </c>
      <c r="C17" s="64" t="s">
        <v>99</v>
      </c>
      <c r="D17" s="67" t="s">
        <v>107</v>
      </c>
      <c r="E17" s="65">
        <v>116.96</v>
      </c>
      <c r="F17" s="61"/>
      <c r="G17" s="62">
        <f t="shared" si="0"/>
        <v>116.96</v>
      </c>
    </row>
    <row r="18" spans="1:7" s="98" customFormat="1" ht="127.5" customHeight="1">
      <c r="A18" s="63" t="s">
        <v>56</v>
      </c>
      <c r="B18" s="68" t="s">
        <v>163</v>
      </c>
      <c r="C18" s="64" t="s">
        <v>126</v>
      </c>
      <c r="D18" s="67" t="s">
        <v>108</v>
      </c>
      <c r="E18" s="65">
        <v>99.09</v>
      </c>
      <c r="F18" s="61">
        <v>-70.77</v>
      </c>
      <c r="G18" s="62">
        <f t="shared" si="0"/>
        <v>28.320000000000007</v>
      </c>
    </row>
    <row r="19" spans="1:7" s="98" customFormat="1" ht="127.5" customHeight="1">
      <c r="A19" s="63" t="s">
        <v>56</v>
      </c>
      <c r="B19" s="68" t="s">
        <v>162</v>
      </c>
      <c r="C19" s="64" t="s">
        <v>126</v>
      </c>
      <c r="D19" s="67" t="s">
        <v>125</v>
      </c>
      <c r="E19" s="65">
        <v>82.58</v>
      </c>
      <c r="F19" s="61">
        <v>-82.57</v>
      </c>
      <c r="G19" s="62">
        <f t="shared" si="0"/>
        <v>0.010000000000005116</v>
      </c>
    </row>
    <row r="20" spans="1:7" s="98" customFormat="1" ht="84" customHeight="1">
      <c r="A20" s="63" t="s">
        <v>88</v>
      </c>
      <c r="B20" s="68" t="s">
        <v>101</v>
      </c>
      <c r="C20" s="64" t="s">
        <v>84</v>
      </c>
      <c r="D20" s="67" t="s">
        <v>109</v>
      </c>
      <c r="E20" s="65">
        <v>173.71</v>
      </c>
      <c r="F20" s="61"/>
      <c r="G20" s="62">
        <f t="shared" si="0"/>
        <v>173.71</v>
      </c>
    </row>
    <row r="21" spans="1:7" s="98" customFormat="1" ht="84" customHeight="1">
      <c r="A21" s="63" t="s">
        <v>76</v>
      </c>
      <c r="B21" s="68" t="s">
        <v>164</v>
      </c>
      <c r="C21" s="64" t="s">
        <v>99</v>
      </c>
      <c r="D21" s="67" t="s">
        <v>111</v>
      </c>
      <c r="E21" s="65">
        <v>37.56</v>
      </c>
      <c r="F21" s="61"/>
      <c r="G21" s="62">
        <f t="shared" si="0"/>
        <v>37.56</v>
      </c>
    </row>
    <row r="22" spans="1:7" s="98" customFormat="1" ht="133.5" customHeight="1">
      <c r="A22" s="63" t="s">
        <v>56</v>
      </c>
      <c r="B22" s="68" t="s">
        <v>165</v>
      </c>
      <c r="C22" s="64" t="s">
        <v>86</v>
      </c>
      <c r="D22" s="67" t="s">
        <v>110</v>
      </c>
      <c r="E22" s="65">
        <v>150</v>
      </c>
      <c r="F22" s="61"/>
      <c r="G22" s="62">
        <f t="shared" si="0"/>
        <v>150</v>
      </c>
    </row>
    <row r="23" spans="1:7" s="98" customFormat="1" ht="133.5" customHeight="1">
      <c r="A23" s="63" t="s">
        <v>56</v>
      </c>
      <c r="B23" s="68" t="s">
        <v>166</v>
      </c>
      <c r="C23" s="64" t="s">
        <v>146</v>
      </c>
      <c r="D23" s="67" t="s">
        <v>147</v>
      </c>
      <c r="E23" s="65">
        <v>1700</v>
      </c>
      <c r="F23" s="61"/>
      <c r="G23" s="62">
        <f aca="true" t="shared" si="1" ref="G23:G28">E23+F23</f>
        <v>1700</v>
      </c>
    </row>
    <row r="24" spans="1:7" s="98" customFormat="1" ht="133.5" customHeight="1">
      <c r="A24" s="63" t="s">
        <v>56</v>
      </c>
      <c r="B24" s="68" t="s">
        <v>186</v>
      </c>
      <c r="C24" s="64" t="s">
        <v>193</v>
      </c>
      <c r="D24" s="67" t="s">
        <v>189</v>
      </c>
      <c r="E24" s="65"/>
      <c r="F24" s="61">
        <v>155.01</v>
      </c>
      <c r="G24" s="62">
        <f t="shared" si="1"/>
        <v>155.01</v>
      </c>
    </row>
    <row r="25" spans="1:7" s="98" customFormat="1" ht="279" customHeight="1">
      <c r="A25" s="63" t="s">
        <v>56</v>
      </c>
      <c r="B25" s="68" t="s">
        <v>187</v>
      </c>
      <c r="C25" s="105" t="s">
        <v>188</v>
      </c>
      <c r="D25" s="67" t="s">
        <v>190</v>
      </c>
      <c r="E25" s="65"/>
      <c r="F25" s="61">
        <f>274.14-7.37</f>
        <v>266.77</v>
      </c>
      <c r="G25" s="62">
        <f t="shared" si="1"/>
        <v>266.77</v>
      </c>
    </row>
    <row r="26" spans="1:7" s="98" customFormat="1" ht="155.25" customHeight="1">
      <c r="A26" s="63" t="s">
        <v>56</v>
      </c>
      <c r="B26" s="68" t="s">
        <v>195</v>
      </c>
      <c r="C26" s="64" t="s">
        <v>196</v>
      </c>
      <c r="D26" s="67" t="s">
        <v>197</v>
      </c>
      <c r="E26" s="65"/>
      <c r="F26" s="61">
        <f>382.59+93.64</f>
        <v>476.22999999999996</v>
      </c>
      <c r="G26" s="62">
        <f t="shared" si="1"/>
        <v>476.22999999999996</v>
      </c>
    </row>
    <row r="27" spans="1:7" s="98" customFormat="1" ht="129.75" customHeight="1">
      <c r="A27" s="63" t="s">
        <v>56</v>
      </c>
      <c r="B27" s="68" t="s">
        <v>198</v>
      </c>
      <c r="C27" s="105" t="s">
        <v>199</v>
      </c>
      <c r="D27" s="67" t="s">
        <v>197</v>
      </c>
      <c r="E27" s="65"/>
      <c r="F27" s="61">
        <v>1225.17</v>
      </c>
      <c r="G27" s="62">
        <f t="shared" si="1"/>
        <v>1225.17</v>
      </c>
    </row>
    <row r="28" spans="1:7" s="98" customFormat="1" ht="39.75" customHeight="1">
      <c r="A28" s="63"/>
      <c r="B28" s="116" t="s">
        <v>32</v>
      </c>
      <c r="C28" s="116"/>
      <c r="D28" s="116"/>
      <c r="E28" s="65">
        <v>12227</v>
      </c>
      <c r="F28" s="61">
        <v>742.4</v>
      </c>
      <c r="G28" s="62">
        <f t="shared" si="1"/>
        <v>12969.4</v>
      </c>
    </row>
    <row r="29" spans="1:7" s="98" customFormat="1" ht="51" customHeight="1">
      <c r="A29" s="63"/>
      <c r="B29" s="116" t="s">
        <v>38</v>
      </c>
      <c r="C29" s="116"/>
      <c r="D29" s="116"/>
      <c r="E29" s="65">
        <f>SUM(E30:E69)</f>
        <v>9970.44</v>
      </c>
      <c r="F29" s="61">
        <f>SUM(F30:F69)</f>
        <v>1507.4699999999998</v>
      </c>
      <c r="G29" s="62">
        <v>11477.91</v>
      </c>
    </row>
    <row r="30" spans="1:7" s="98" customFormat="1" ht="87.75" customHeight="1">
      <c r="A30" s="63"/>
      <c r="B30" s="66" t="s">
        <v>27</v>
      </c>
      <c r="C30" s="66" t="s">
        <v>30</v>
      </c>
      <c r="D30" s="67" t="s">
        <v>31</v>
      </c>
      <c r="E30" s="65"/>
      <c r="F30" s="61"/>
      <c r="G30" s="62"/>
    </row>
    <row r="31" spans="1:7" s="98" customFormat="1" ht="108" customHeight="1">
      <c r="A31" s="63" t="s">
        <v>45</v>
      </c>
      <c r="B31" s="68" t="s">
        <v>43</v>
      </c>
      <c r="C31" s="64" t="s">
        <v>44</v>
      </c>
      <c r="D31" s="67" t="s">
        <v>58</v>
      </c>
      <c r="E31" s="61">
        <v>239.2</v>
      </c>
      <c r="F31" s="61"/>
      <c r="G31" s="62">
        <f aca="true" t="shared" si="2" ref="G31:G43">E31+F31</f>
        <v>239.2</v>
      </c>
    </row>
    <row r="32" spans="1:7" s="98" customFormat="1" ht="114" customHeight="1">
      <c r="A32" s="63" t="s">
        <v>46</v>
      </c>
      <c r="B32" s="68" t="s">
        <v>33</v>
      </c>
      <c r="C32" s="64" t="s">
        <v>47</v>
      </c>
      <c r="D32" s="67" t="s">
        <v>205</v>
      </c>
      <c r="E32" s="61">
        <v>124.26</v>
      </c>
      <c r="F32" s="61"/>
      <c r="G32" s="62">
        <f t="shared" si="2"/>
        <v>124.26</v>
      </c>
    </row>
    <row r="33" spans="1:7" s="98" customFormat="1" ht="93" customHeight="1">
      <c r="A33" s="63" t="s">
        <v>50</v>
      </c>
      <c r="B33" s="68" t="s">
        <v>48</v>
      </c>
      <c r="C33" s="64" t="s">
        <v>49</v>
      </c>
      <c r="D33" s="67" t="s">
        <v>59</v>
      </c>
      <c r="E33" s="61">
        <v>181.59</v>
      </c>
      <c r="F33" s="61"/>
      <c r="G33" s="62">
        <f t="shared" si="2"/>
        <v>181.59</v>
      </c>
    </row>
    <row r="34" spans="1:7" s="51" customFormat="1" ht="145.5" customHeight="1">
      <c r="A34" s="69" t="s">
        <v>28</v>
      </c>
      <c r="B34" s="68" t="s">
        <v>51</v>
      </c>
      <c r="C34" s="68" t="s">
        <v>52</v>
      </c>
      <c r="D34" s="67" t="s">
        <v>60</v>
      </c>
      <c r="E34" s="61">
        <v>300</v>
      </c>
      <c r="F34" s="61"/>
      <c r="G34" s="62">
        <f t="shared" si="2"/>
        <v>300</v>
      </c>
    </row>
    <row r="35" spans="1:7" s="51" customFormat="1" ht="165.75" customHeight="1">
      <c r="A35" s="69" t="s">
        <v>50</v>
      </c>
      <c r="B35" s="68" t="s">
        <v>53</v>
      </c>
      <c r="C35" s="68" t="s">
        <v>98</v>
      </c>
      <c r="D35" s="67" t="s">
        <v>92</v>
      </c>
      <c r="E35" s="61">
        <v>425.53</v>
      </c>
      <c r="F35" s="61"/>
      <c r="G35" s="62">
        <f t="shared" si="2"/>
        <v>425.53</v>
      </c>
    </row>
    <row r="36" spans="1:7" s="51" customFormat="1" ht="108" customHeight="1">
      <c r="A36" s="69" t="s">
        <v>69</v>
      </c>
      <c r="B36" s="68" t="s">
        <v>70</v>
      </c>
      <c r="C36" s="68" t="s">
        <v>71</v>
      </c>
      <c r="D36" s="67" t="s">
        <v>72</v>
      </c>
      <c r="E36" s="61">
        <v>36.88</v>
      </c>
      <c r="F36" s="61"/>
      <c r="G36" s="62">
        <f t="shared" si="2"/>
        <v>36.88</v>
      </c>
    </row>
    <row r="37" spans="1:7" s="51" customFormat="1" ht="113.25" customHeight="1">
      <c r="A37" s="69" t="s">
        <v>69</v>
      </c>
      <c r="B37" s="68" t="s">
        <v>90</v>
      </c>
      <c r="C37" s="68" t="s">
        <v>73</v>
      </c>
      <c r="D37" s="67" t="s">
        <v>74</v>
      </c>
      <c r="E37" s="61">
        <v>20</v>
      </c>
      <c r="F37" s="61"/>
      <c r="G37" s="62">
        <f t="shared" si="2"/>
        <v>20</v>
      </c>
    </row>
    <row r="38" spans="1:7" s="51" customFormat="1" ht="123.75" customHeight="1">
      <c r="A38" s="69" t="s">
        <v>76</v>
      </c>
      <c r="B38" s="68" t="s">
        <v>77</v>
      </c>
      <c r="C38" s="68" t="s">
        <v>78</v>
      </c>
      <c r="D38" s="67" t="s">
        <v>89</v>
      </c>
      <c r="E38" s="61">
        <v>460</v>
      </c>
      <c r="F38" s="61"/>
      <c r="G38" s="62">
        <f t="shared" si="2"/>
        <v>460</v>
      </c>
    </row>
    <row r="39" spans="1:7" s="51" customFormat="1" ht="108" customHeight="1">
      <c r="A39" s="69" t="s">
        <v>68</v>
      </c>
      <c r="B39" s="68" t="s">
        <v>93</v>
      </c>
      <c r="C39" s="68" t="s">
        <v>80</v>
      </c>
      <c r="D39" s="67" t="s">
        <v>81</v>
      </c>
      <c r="E39" s="61">
        <v>90</v>
      </c>
      <c r="F39" s="61"/>
      <c r="G39" s="62">
        <f t="shared" si="2"/>
        <v>90</v>
      </c>
    </row>
    <row r="40" spans="1:7" s="51" customFormat="1" ht="104.25" customHeight="1">
      <c r="A40" s="69" t="s">
        <v>68</v>
      </c>
      <c r="B40" s="68" t="s">
        <v>79</v>
      </c>
      <c r="C40" s="68" t="s">
        <v>103</v>
      </c>
      <c r="D40" s="67" t="s">
        <v>75</v>
      </c>
      <c r="E40" s="61">
        <v>48.34</v>
      </c>
      <c r="F40" s="61"/>
      <c r="G40" s="62">
        <f t="shared" si="2"/>
        <v>48.34</v>
      </c>
    </row>
    <row r="41" spans="1:7" s="51" customFormat="1" ht="70.5" customHeight="1">
      <c r="A41" s="69" t="s">
        <v>28</v>
      </c>
      <c r="B41" s="68" t="s">
        <v>82</v>
      </c>
      <c r="C41" s="68" t="s">
        <v>96</v>
      </c>
      <c r="D41" s="67" t="s">
        <v>112</v>
      </c>
      <c r="E41" s="61">
        <v>1059.19</v>
      </c>
      <c r="F41" s="61"/>
      <c r="G41" s="62">
        <f t="shared" si="2"/>
        <v>1059.19</v>
      </c>
    </row>
    <row r="42" spans="1:7" s="51" customFormat="1" ht="115.5" customHeight="1">
      <c r="A42" s="69" t="s">
        <v>19</v>
      </c>
      <c r="B42" s="68" t="s">
        <v>94</v>
      </c>
      <c r="C42" s="80" t="s">
        <v>102</v>
      </c>
      <c r="D42" s="67" t="s">
        <v>83</v>
      </c>
      <c r="E42" s="61">
        <v>4500</v>
      </c>
      <c r="F42" s="61"/>
      <c r="G42" s="62">
        <f t="shared" si="2"/>
        <v>4500</v>
      </c>
    </row>
    <row r="43" spans="1:7" s="51" customFormat="1" ht="117" customHeight="1">
      <c r="A43" s="69" t="s">
        <v>68</v>
      </c>
      <c r="B43" s="68" t="s">
        <v>95</v>
      </c>
      <c r="C43" s="99" t="s">
        <v>97</v>
      </c>
      <c r="D43" s="67" t="s">
        <v>91</v>
      </c>
      <c r="E43" s="61">
        <v>305.5</v>
      </c>
      <c r="F43" s="61"/>
      <c r="G43" s="62">
        <f t="shared" si="2"/>
        <v>305.5</v>
      </c>
    </row>
    <row r="44" spans="1:7" s="51" customFormat="1" ht="174" customHeight="1">
      <c r="A44" s="69" t="s">
        <v>45</v>
      </c>
      <c r="B44" s="68" t="s">
        <v>113</v>
      </c>
      <c r="C44" s="68" t="s">
        <v>98</v>
      </c>
      <c r="D44" s="67" t="s">
        <v>114</v>
      </c>
      <c r="E44" s="61">
        <v>414.11</v>
      </c>
      <c r="F44" s="61"/>
      <c r="G44" s="62">
        <v>414.11</v>
      </c>
    </row>
    <row r="45" spans="1:7" s="51" customFormat="1" ht="178.5" customHeight="1">
      <c r="A45" s="69" t="s">
        <v>55</v>
      </c>
      <c r="B45" s="68" t="s">
        <v>115</v>
      </c>
      <c r="C45" s="68" t="s">
        <v>98</v>
      </c>
      <c r="D45" s="67" t="s">
        <v>116</v>
      </c>
      <c r="E45" s="61">
        <v>503.11</v>
      </c>
      <c r="F45" s="61"/>
      <c r="G45" s="62">
        <v>503.11</v>
      </c>
    </row>
    <row r="46" spans="1:7" s="51" customFormat="1" ht="102" customHeight="1">
      <c r="A46" s="69" t="s">
        <v>28</v>
      </c>
      <c r="B46" s="68" t="s">
        <v>117</v>
      </c>
      <c r="C46" s="68" t="s">
        <v>118</v>
      </c>
      <c r="D46" s="67" t="s">
        <v>119</v>
      </c>
      <c r="E46" s="61">
        <v>110</v>
      </c>
      <c r="F46" s="61"/>
      <c r="G46" s="62">
        <v>110</v>
      </c>
    </row>
    <row r="47" spans="1:7" s="51" customFormat="1" ht="147" customHeight="1">
      <c r="A47" s="69" t="s">
        <v>55</v>
      </c>
      <c r="B47" s="68" t="s">
        <v>120</v>
      </c>
      <c r="C47" s="106" t="s">
        <v>192</v>
      </c>
      <c r="D47" s="67" t="s">
        <v>121</v>
      </c>
      <c r="E47" s="61">
        <v>66.43</v>
      </c>
      <c r="F47" s="61"/>
      <c r="G47" s="62">
        <v>66.43</v>
      </c>
    </row>
    <row r="48" spans="1:7" s="51" customFormat="1" ht="135" customHeight="1">
      <c r="A48" s="69" t="s">
        <v>28</v>
      </c>
      <c r="B48" s="68" t="s">
        <v>122</v>
      </c>
      <c r="C48" s="68" t="s">
        <v>123</v>
      </c>
      <c r="D48" s="67" t="s">
        <v>124</v>
      </c>
      <c r="E48" s="61">
        <v>92</v>
      </c>
      <c r="F48" s="61"/>
      <c r="G48" s="62">
        <v>92</v>
      </c>
    </row>
    <row r="49" spans="1:7" s="51" customFormat="1" ht="114" customHeight="1">
      <c r="A49" s="69" t="s">
        <v>28</v>
      </c>
      <c r="B49" s="68" t="s">
        <v>127</v>
      </c>
      <c r="C49" s="99" t="s">
        <v>130</v>
      </c>
      <c r="D49" s="67" t="s">
        <v>131</v>
      </c>
      <c r="E49" s="61">
        <v>40</v>
      </c>
      <c r="F49" s="61"/>
      <c r="G49" s="62">
        <v>40</v>
      </c>
    </row>
    <row r="50" spans="1:7" s="51" customFormat="1" ht="116.25" customHeight="1">
      <c r="A50" s="69" t="s">
        <v>28</v>
      </c>
      <c r="B50" s="68" t="s">
        <v>132</v>
      </c>
      <c r="C50" s="107" t="s">
        <v>133</v>
      </c>
      <c r="D50" s="67" t="s">
        <v>134</v>
      </c>
      <c r="E50" s="61">
        <v>57.5</v>
      </c>
      <c r="F50" s="61"/>
      <c r="G50" s="62">
        <v>57.5</v>
      </c>
    </row>
    <row r="51" spans="1:7" s="51" customFormat="1" ht="119.25" customHeight="1">
      <c r="A51" s="69" t="s">
        <v>69</v>
      </c>
      <c r="B51" s="68" t="s">
        <v>135</v>
      </c>
      <c r="C51" s="99" t="s">
        <v>128</v>
      </c>
      <c r="D51" s="67" t="s">
        <v>129</v>
      </c>
      <c r="E51" s="61">
        <v>100</v>
      </c>
      <c r="F51" s="61"/>
      <c r="G51" s="62">
        <v>100</v>
      </c>
    </row>
    <row r="52" spans="1:7" s="51" customFormat="1" ht="99" customHeight="1">
      <c r="A52" s="69" t="s">
        <v>46</v>
      </c>
      <c r="B52" s="68" t="s">
        <v>137</v>
      </c>
      <c r="C52" s="64" t="s">
        <v>138</v>
      </c>
      <c r="D52" s="67" t="s">
        <v>139</v>
      </c>
      <c r="E52" s="61">
        <v>91.3</v>
      </c>
      <c r="F52" s="61"/>
      <c r="G52" s="62">
        <v>91.3</v>
      </c>
    </row>
    <row r="53" spans="1:7" s="51" customFormat="1" ht="78" customHeight="1">
      <c r="A53" s="69" t="s">
        <v>28</v>
      </c>
      <c r="B53" s="68" t="s">
        <v>140</v>
      </c>
      <c r="C53" s="99" t="s">
        <v>141</v>
      </c>
      <c r="D53" s="67" t="s">
        <v>145</v>
      </c>
      <c r="E53" s="61">
        <v>68</v>
      </c>
      <c r="F53" s="61"/>
      <c r="G53" s="62">
        <v>68</v>
      </c>
    </row>
    <row r="54" spans="1:7" s="51" customFormat="1" ht="101.25" customHeight="1">
      <c r="A54" s="69" t="s">
        <v>69</v>
      </c>
      <c r="B54" s="68" t="s">
        <v>142</v>
      </c>
      <c r="C54" s="99" t="s">
        <v>143</v>
      </c>
      <c r="D54" s="67" t="s">
        <v>144</v>
      </c>
      <c r="E54" s="61">
        <v>199.5</v>
      </c>
      <c r="F54" s="61"/>
      <c r="G54" s="62">
        <v>199.5</v>
      </c>
    </row>
    <row r="55" spans="1:7" s="51" customFormat="1" ht="114" customHeight="1">
      <c r="A55" s="69" t="s">
        <v>69</v>
      </c>
      <c r="B55" s="68" t="s">
        <v>152</v>
      </c>
      <c r="C55" s="99" t="s">
        <v>150</v>
      </c>
      <c r="D55" s="67" t="s">
        <v>151</v>
      </c>
      <c r="E55" s="61">
        <v>250</v>
      </c>
      <c r="F55" s="61"/>
      <c r="G55" s="62">
        <v>250</v>
      </c>
    </row>
    <row r="56" spans="1:7" s="51" customFormat="1" ht="108" customHeight="1">
      <c r="A56" s="69" t="s">
        <v>69</v>
      </c>
      <c r="B56" s="68" t="s">
        <v>153</v>
      </c>
      <c r="C56" s="99" t="s">
        <v>154</v>
      </c>
      <c r="D56" s="67" t="s">
        <v>155</v>
      </c>
      <c r="E56" s="61">
        <v>50</v>
      </c>
      <c r="F56" s="61"/>
      <c r="G56" s="62">
        <v>50</v>
      </c>
    </row>
    <row r="57" spans="1:7" s="51" customFormat="1" ht="120" customHeight="1">
      <c r="A57" s="69" t="s">
        <v>69</v>
      </c>
      <c r="B57" s="68" t="s">
        <v>156</v>
      </c>
      <c r="C57" s="99" t="s">
        <v>157</v>
      </c>
      <c r="D57" s="67" t="s">
        <v>158</v>
      </c>
      <c r="E57" s="61">
        <v>98</v>
      </c>
      <c r="F57" s="61"/>
      <c r="G57" s="62">
        <v>98</v>
      </c>
    </row>
    <row r="58" spans="1:7" s="51" customFormat="1" ht="97.5" customHeight="1">
      <c r="A58" s="69" t="s">
        <v>28</v>
      </c>
      <c r="B58" s="68" t="s">
        <v>159</v>
      </c>
      <c r="C58" s="99" t="s">
        <v>160</v>
      </c>
      <c r="D58" s="67" t="s">
        <v>161</v>
      </c>
      <c r="E58" s="61">
        <v>40</v>
      </c>
      <c r="F58" s="61"/>
      <c r="G58" s="62">
        <v>40</v>
      </c>
    </row>
    <row r="59" spans="1:7" s="51" customFormat="1" ht="97.5" customHeight="1">
      <c r="A59" s="69" t="s">
        <v>69</v>
      </c>
      <c r="B59" s="112" t="s">
        <v>167</v>
      </c>
      <c r="C59" s="110" t="s">
        <v>168</v>
      </c>
      <c r="D59" s="113" t="s">
        <v>169</v>
      </c>
      <c r="E59" s="61"/>
      <c r="F59" s="61">
        <v>50</v>
      </c>
      <c r="G59" s="62">
        <v>50</v>
      </c>
    </row>
    <row r="60" spans="1:7" s="51" customFormat="1" ht="77.25" customHeight="1">
      <c r="A60" s="69" t="s">
        <v>28</v>
      </c>
      <c r="B60" s="68" t="s">
        <v>170</v>
      </c>
      <c r="C60" s="110" t="s">
        <v>180</v>
      </c>
      <c r="D60" s="67" t="s">
        <v>171</v>
      </c>
      <c r="E60" s="61"/>
      <c r="F60" s="61">
        <v>99.99</v>
      </c>
      <c r="G60" s="62">
        <v>99.99</v>
      </c>
    </row>
    <row r="61" spans="1:7" s="51" customFormat="1" ht="86.25" customHeight="1">
      <c r="A61" s="69" t="s">
        <v>28</v>
      </c>
      <c r="B61" s="68" t="s">
        <v>172</v>
      </c>
      <c r="C61" s="110" t="s">
        <v>173</v>
      </c>
      <c r="D61" s="67" t="s">
        <v>174</v>
      </c>
      <c r="E61" s="61"/>
      <c r="F61" s="61">
        <v>48</v>
      </c>
      <c r="G61" s="62">
        <v>48</v>
      </c>
    </row>
    <row r="62" spans="1:7" s="51" customFormat="1" ht="168" customHeight="1">
      <c r="A62" s="69" t="s">
        <v>55</v>
      </c>
      <c r="B62" s="68" t="s">
        <v>175</v>
      </c>
      <c r="C62" s="111" t="s">
        <v>98</v>
      </c>
      <c r="D62" s="67" t="s">
        <v>208</v>
      </c>
      <c r="E62" s="61"/>
      <c r="F62" s="61">
        <v>561.76</v>
      </c>
      <c r="G62" s="62">
        <v>561.76</v>
      </c>
    </row>
    <row r="63" spans="1:7" s="51" customFormat="1" ht="166.5" customHeight="1">
      <c r="A63" s="69" t="s">
        <v>55</v>
      </c>
      <c r="B63" s="68" t="s">
        <v>176</v>
      </c>
      <c r="C63" s="68" t="s">
        <v>98</v>
      </c>
      <c r="D63" s="67" t="s">
        <v>177</v>
      </c>
      <c r="E63" s="61"/>
      <c r="F63" s="61">
        <v>404.37</v>
      </c>
      <c r="G63" s="62">
        <v>404.37</v>
      </c>
    </row>
    <row r="64" spans="1:7" s="51" customFormat="1" ht="68.25" customHeight="1">
      <c r="A64" s="69" t="s">
        <v>28</v>
      </c>
      <c r="B64" s="68" t="s">
        <v>178</v>
      </c>
      <c r="C64" s="108" t="s">
        <v>191</v>
      </c>
      <c r="D64" s="67" t="s">
        <v>209</v>
      </c>
      <c r="E64" s="61"/>
      <c r="F64" s="61">
        <v>30</v>
      </c>
      <c r="G64" s="62">
        <v>30</v>
      </c>
    </row>
    <row r="65" spans="1:7" s="51" customFormat="1" ht="76.5" customHeight="1">
      <c r="A65" s="69" t="s">
        <v>28</v>
      </c>
      <c r="B65" s="68" t="s">
        <v>181</v>
      </c>
      <c r="C65" s="110" t="s">
        <v>179</v>
      </c>
      <c r="D65" s="67" t="s">
        <v>210</v>
      </c>
      <c r="E65" s="61"/>
      <c r="F65" s="61">
        <v>150</v>
      </c>
      <c r="G65" s="62">
        <v>150</v>
      </c>
    </row>
    <row r="66" spans="1:7" s="51" customFormat="1" ht="117.75" customHeight="1">
      <c r="A66" s="69" t="s">
        <v>28</v>
      </c>
      <c r="B66" s="68" t="s">
        <v>182</v>
      </c>
      <c r="C66" s="108" t="s">
        <v>183</v>
      </c>
      <c r="D66" s="67" t="s">
        <v>211</v>
      </c>
      <c r="E66" s="61"/>
      <c r="F66" s="61">
        <v>20</v>
      </c>
      <c r="G66" s="62">
        <v>20</v>
      </c>
    </row>
    <row r="67" spans="1:7" s="51" customFormat="1" ht="135.75" customHeight="1">
      <c r="A67" s="69" t="s">
        <v>28</v>
      </c>
      <c r="B67" s="68" t="s">
        <v>184</v>
      </c>
      <c r="C67" s="110" t="s">
        <v>185</v>
      </c>
      <c r="D67" s="67" t="s">
        <v>212</v>
      </c>
      <c r="E67" s="61"/>
      <c r="F67" s="61">
        <v>84</v>
      </c>
      <c r="G67" s="62">
        <v>84</v>
      </c>
    </row>
    <row r="68" spans="1:7" s="51" customFormat="1" ht="135.75" customHeight="1">
      <c r="A68" s="69" t="s">
        <v>28</v>
      </c>
      <c r="B68" s="68" t="s">
        <v>200</v>
      </c>
      <c r="C68" s="108" t="s">
        <v>201</v>
      </c>
      <c r="D68" s="67" t="s">
        <v>207</v>
      </c>
      <c r="E68" s="61"/>
      <c r="F68" s="61">
        <v>30</v>
      </c>
      <c r="G68" s="62">
        <v>30</v>
      </c>
    </row>
    <row r="69" spans="1:7" s="51" customFormat="1" ht="135.75" customHeight="1">
      <c r="A69" s="69" t="s">
        <v>28</v>
      </c>
      <c r="B69" s="68" t="s">
        <v>202</v>
      </c>
      <c r="C69" s="108" t="s">
        <v>203</v>
      </c>
      <c r="D69" s="67" t="s">
        <v>206</v>
      </c>
      <c r="E69" s="61"/>
      <c r="F69" s="61">
        <v>29.35</v>
      </c>
      <c r="G69" s="62">
        <v>29.35</v>
      </c>
    </row>
    <row r="70" spans="1:8" s="98" customFormat="1" ht="24.75" customHeight="1">
      <c r="A70" s="116" t="s">
        <v>36</v>
      </c>
      <c r="B70" s="116"/>
      <c r="C70" s="116"/>
      <c r="D70" s="116"/>
      <c r="E70" s="70"/>
      <c r="F70" s="71"/>
      <c r="G70" s="76">
        <f>G71+1491.49</f>
        <v>1580.0499999999995</v>
      </c>
      <c r="H70" s="104"/>
    </row>
    <row r="71" spans="1:8" s="98" customFormat="1" ht="24.75" customHeight="1">
      <c r="A71" s="116" t="s">
        <v>34</v>
      </c>
      <c r="B71" s="116"/>
      <c r="C71" s="116"/>
      <c r="D71" s="116"/>
      <c r="E71" s="70"/>
      <c r="F71" s="71"/>
      <c r="G71" s="76">
        <f>G11-G12</f>
        <v>88.55999999999949</v>
      </c>
      <c r="H71" s="104"/>
    </row>
    <row r="72" spans="1:7" s="98" customFormat="1" ht="25.5" customHeight="1">
      <c r="A72" s="116" t="s">
        <v>35</v>
      </c>
      <c r="B72" s="116"/>
      <c r="C72" s="116"/>
      <c r="D72" s="116"/>
      <c r="E72" s="70"/>
      <c r="F72" s="71"/>
      <c r="G72" s="76" t="s">
        <v>204</v>
      </c>
    </row>
    <row r="73" spans="1:7" s="83" customFormat="1" ht="8.25" customHeight="1">
      <c r="A73" s="75"/>
      <c r="B73" s="75"/>
      <c r="C73" s="75"/>
      <c r="D73" s="75"/>
      <c r="E73" s="75"/>
      <c r="F73" s="75"/>
      <c r="G73" s="75"/>
    </row>
    <row r="74" spans="1:7" s="83" customFormat="1" ht="38.25" customHeight="1">
      <c r="A74" s="75"/>
      <c r="B74" s="75"/>
      <c r="C74" s="75"/>
      <c r="D74" s="75"/>
      <c r="E74" s="75"/>
      <c r="F74" s="75"/>
      <c r="G74" s="77"/>
    </row>
    <row r="75" spans="1:7" s="83" customFormat="1" ht="20.25">
      <c r="A75" s="75"/>
      <c r="B75" s="75"/>
      <c r="C75" s="75"/>
      <c r="D75" s="75"/>
      <c r="E75" s="75"/>
      <c r="F75" s="75"/>
      <c r="G75" s="77"/>
    </row>
    <row r="76" spans="1:7" s="83" customFormat="1" ht="20.25" customHeight="1">
      <c r="A76" s="119" t="s">
        <v>62</v>
      </c>
      <c r="B76" s="120"/>
      <c r="C76" s="120"/>
      <c r="D76" s="120"/>
      <c r="E76" s="120"/>
      <c r="F76" s="120"/>
      <c r="G76" s="120"/>
    </row>
    <row r="77" spans="1:7" s="83" customFormat="1" ht="20.25" customHeight="1">
      <c r="A77" s="75"/>
      <c r="B77" s="82"/>
      <c r="C77" s="82"/>
      <c r="D77" s="82"/>
      <c r="E77" s="82"/>
      <c r="F77" s="82"/>
      <c r="G77" s="82"/>
    </row>
    <row r="78" spans="1:7" s="83" customFormat="1" ht="0" customHeight="1" hidden="1">
      <c r="A78" s="75"/>
      <c r="B78" s="82"/>
      <c r="C78" s="82"/>
      <c r="D78" s="82"/>
      <c r="E78" s="82"/>
      <c r="F78" s="82"/>
      <c r="G78" s="82"/>
    </row>
    <row r="79" spans="1:7" s="83" customFormat="1" ht="20.25">
      <c r="A79" s="123" t="s">
        <v>136</v>
      </c>
      <c r="B79" s="123"/>
      <c r="C79" s="123"/>
      <c r="D79" s="123"/>
      <c r="E79" s="123"/>
      <c r="F79" s="123"/>
      <c r="G79" s="75"/>
    </row>
    <row r="80" spans="1:7" s="83" customFormat="1" ht="19.5">
      <c r="A80" s="79"/>
      <c r="B80" s="79"/>
      <c r="C80" s="79"/>
      <c r="D80" s="79"/>
      <c r="E80" s="79"/>
      <c r="F80" s="79"/>
      <c r="G80" s="79"/>
    </row>
    <row r="81" spans="1:7" s="83" customFormat="1" ht="15.75" customHeight="1">
      <c r="A81" s="79"/>
      <c r="B81" s="79"/>
      <c r="C81" s="79"/>
      <c r="D81" s="79"/>
      <c r="E81" s="79"/>
      <c r="F81" s="79"/>
      <c r="G81" s="79"/>
    </row>
    <row r="82" spans="1:7" s="83" customFormat="1" ht="21" customHeight="1">
      <c r="A82" s="119" t="s">
        <v>67</v>
      </c>
      <c r="B82" s="119"/>
      <c r="C82" s="119"/>
      <c r="D82" s="119"/>
      <c r="E82" s="119"/>
      <c r="F82" s="119"/>
      <c r="G82" s="119"/>
    </row>
    <row r="83" spans="1:7" s="83" customFormat="1" ht="21" customHeight="1">
      <c r="A83" s="119" t="s">
        <v>61</v>
      </c>
      <c r="B83" s="119"/>
      <c r="C83" s="119"/>
      <c r="D83" s="119"/>
      <c r="E83" s="119"/>
      <c r="F83" s="119"/>
      <c r="G83" s="119"/>
    </row>
    <row r="84" spans="1:5" s="83" customFormat="1" ht="12" customHeight="1">
      <c r="A84" s="50"/>
      <c r="B84" s="72"/>
      <c r="C84" s="73"/>
      <c r="D84" s="52"/>
      <c r="E84" s="52"/>
    </row>
    <row r="85" spans="1:5" s="83" customFormat="1" ht="10.5" customHeight="1">
      <c r="A85" s="50"/>
      <c r="B85" s="72"/>
      <c r="C85" s="73"/>
      <c r="D85" s="52"/>
      <c r="E85" s="52"/>
    </row>
    <row r="86" spans="2:3" s="83" customFormat="1" ht="48" customHeight="1">
      <c r="B86" s="52"/>
      <c r="C86" s="52"/>
    </row>
    <row r="87" spans="2:3" s="83" customFormat="1" ht="165.75" customHeight="1">
      <c r="B87" s="52"/>
      <c r="C87" s="52"/>
    </row>
    <row r="88" spans="1:6" ht="19.5">
      <c r="A88" s="85"/>
      <c r="B88" s="85"/>
      <c r="C88" s="85"/>
      <c r="D88" s="74"/>
      <c r="E88" s="74"/>
      <c r="F88" s="74"/>
    </row>
    <row r="89" spans="1:6" ht="19.5">
      <c r="A89" s="85"/>
      <c r="B89" s="85"/>
      <c r="C89" s="85"/>
      <c r="D89" s="74"/>
      <c r="E89" s="74"/>
      <c r="F89" s="74"/>
    </row>
    <row r="90" spans="1:6" ht="19.5">
      <c r="A90" s="85"/>
      <c r="B90" s="85"/>
      <c r="C90" s="85"/>
      <c r="D90" s="74"/>
      <c r="E90" s="74"/>
      <c r="F90" s="74"/>
    </row>
    <row r="91" spans="1:6" ht="19.5">
      <c r="A91" s="85"/>
      <c r="B91" s="85"/>
      <c r="C91" s="85"/>
      <c r="D91" s="74"/>
      <c r="E91" s="74"/>
      <c r="F91" s="74"/>
    </row>
    <row r="92" spans="1:6" ht="19.5">
      <c r="A92" s="85"/>
      <c r="B92" s="85"/>
      <c r="C92" s="85"/>
      <c r="D92" s="74"/>
      <c r="E92" s="74"/>
      <c r="F92" s="74"/>
    </row>
    <row r="93" spans="1:6" ht="19.5">
      <c r="A93" s="85"/>
      <c r="B93" s="85"/>
      <c r="C93" s="85"/>
      <c r="D93" s="74"/>
      <c r="E93" s="74"/>
      <c r="F93" s="74"/>
    </row>
    <row r="94" spans="1:6" ht="19.5">
      <c r="A94" s="85"/>
      <c r="B94" s="85"/>
      <c r="C94" s="85"/>
      <c r="D94" s="74"/>
      <c r="E94" s="74"/>
      <c r="F94" s="74"/>
    </row>
    <row r="95" spans="1:6" ht="19.5">
      <c r="A95" s="85"/>
      <c r="B95" s="85"/>
      <c r="C95" s="85"/>
      <c r="D95" s="74"/>
      <c r="E95" s="74"/>
      <c r="F95" s="74"/>
    </row>
    <row r="96" spans="1:6" ht="19.5">
      <c r="A96" s="85"/>
      <c r="B96" s="85"/>
      <c r="C96" s="85"/>
      <c r="D96" s="74"/>
      <c r="E96" s="74"/>
      <c r="F96" s="74"/>
    </row>
    <row r="97" spans="1:6" ht="19.5">
      <c r="A97" s="85"/>
      <c r="B97" s="85"/>
      <c r="C97" s="85"/>
      <c r="D97" s="74"/>
      <c r="E97" s="74"/>
      <c r="F97" s="74"/>
    </row>
    <row r="98" spans="1:6" ht="19.5">
      <c r="A98" s="85"/>
      <c r="B98" s="85"/>
      <c r="C98" s="85"/>
      <c r="D98" s="74"/>
      <c r="E98" s="74"/>
      <c r="F98" s="74"/>
    </row>
    <row r="99" spans="1:6" ht="19.5">
      <c r="A99" s="85"/>
      <c r="B99" s="85"/>
      <c r="C99" s="85"/>
      <c r="D99" s="74"/>
      <c r="E99" s="74"/>
      <c r="F99" s="74"/>
    </row>
    <row r="100" spans="1:6" ht="0.75" customHeight="1">
      <c r="A100" s="85"/>
      <c r="B100" s="85"/>
      <c r="C100" s="85"/>
      <c r="D100" s="74"/>
      <c r="E100" s="74"/>
      <c r="F100" s="74"/>
    </row>
    <row r="101" spans="1:6" ht="19.5">
      <c r="A101" s="85"/>
      <c r="B101" s="85"/>
      <c r="C101" s="85"/>
      <c r="D101" s="74"/>
      <c r="E101" s="74"/>
      <c r="F101" s="74"/>
    </row>
    <row r="102" spans="1:6" ht="19.5">
      <c r="A102" s="85"/>
      <c r="B102" s="85"/>
      <c r="C102" s="85"/>
      <c r="D102" s="74"/>
      <c r="E102" s="74"/>
      <c r="F102" s="74"/>
    </row>
    <row r="103" spans="1:6" s="100" customFormat="1" ht="19.5">
      <c r="A103" s="78"/>
      <c r="B103" s="86"/>
      <c r="C103" s="86"/>
      <c r="D103" s="81"/>
      <c r="E103" s="81"/>
      <c r="F103" s="81"/>
    </row>
    <row r="104" spans="1:6" s="100" customFormat="1" ht="19.5">
      <c r="A104" s="78"/>
      <c r="B104" s="86"/>
      <c r="C104" s="86"/>
      <c r="D104" s="81"/>
      <c r="E104" s="81"/>
      <c r="F104" s="81"/>
    </row>
    <row r="105" spans="1:6" s="100" customFormat="1" ht="19.5">
      <c r="A105" s="78"/>
      <c r="B105" s="86"/>
      <c r="C105" s="86"/>
      <c r="D105" s="81"/>
      <c r="E105" s="81"/>
      <c r="F105" s="81"/>
    </row>
    <row r="106" spans="1:6" s="100" customFormat="1" ht="19.5">
      <c r="A106" s="78"/>
      <c r="B106" s="86"/>
      <c r="C106" s="86"/>
      <c r="D106" s="81"/>
      <c r="E106" s="81"/>
      <c r="F106" s="81"/>
    </row>
    <row r="107" spans="1:6" s="100" customFormat="1" ht="19.5">
      <c r="A107" s="78"/>
      <c r="B107" s="86"/>
      <c r="C107" s="86"/>
      <c r="D107" s="81"/>
      <c r="E107" s="81"/>
      <c r="F107" s="81"/>
    </row>
    <row r="108" spans="1:6" s="100" customFormat="1" ht="19.5">
      <c r="A108" s="78"/>
      <c r="B108" s="86"/>
      <c r="C108" s="86"/>
      <c r="D108" s="81"/>
      <c r="E108" s="81"/>
      <c r="F108" s="81"/>
    </row>
    <row r="109" spans="1:6" s="100" customFormat="1" ht="19.5">
      <c r="A109" s="78"/>
      <c r="B109" s="86"/>
      <c r="C109" s="86"/>
      <c r="D109" s="81"/>
      <c r="E109" s="81"/>
      <c r="F109" s="81"/>
    </row>
    <row r="110" spans="1:6" s="100" customFormat="1" ht="19.5">
      <c r="A110" s="78"/>
      <c r="B110" s="86"/>
      <c r="C110" s="86"/>
      <c r="D110" s="81"/>
      <c r="E110" s="81"/>
      <c r="F110" s="81"/>
    </row>
    <row r="111" spans="1:6" s="100" customFormat="1" ht="19.5">
      <c r="A111" s="78"/>
      <c r="B111" s="86"/>
      <c r="C111" s="86"/>
      <c r="D111" s="81"/>
      <c r="E111" s="81"/>
      <c r="F111" s="81"/>
    </row>
    <row r="112" spans="1:6" s="100" customFormat="1" ht="19.5">
      <c r="A112" s="78"/>
      <c r="B112" s="86"/>
      <c r="C112" s="86"/>
      <c r="D112" s="81"/>
      <c r="E112" s="81"/>
      <c r="F112" s="81"/>
    </row>
    <row r="113" spans="1:6" s="100" customFormat="1" ht="19.5">
      <c r="A113" s="78"/>
      <c r="B113" s="86"/>
      <c r="C113" s="86"/>
      <c r="D113" s="81"/>
      <c r="E113" s="81"/>
      <c r="F113" s="81"/>
    </row>
    <row r="114" spans="1:6" s="100" customFormat="1" ht="19.5">
      <c r="A114" s="78"/>
      <c r="B114" s="86"/>
      <c r="C114" s="86"/>
      <c r="D114" s="81"/>
      <c r="E114" s="81"/>
      <c r="F114" s="81"/>
    </row>
    <row r="115" spans="1:6" s="100" customFormat="1" ht="19.5">
      <c r="A115" s="78"/>
      <c r="B115" s="86"/>
      <c r="C115" s="86"/>
      <c r="D115" s="81"/>
      <c r="E115" s="81"/>
      <c r="F115" s="81"/>
    </row>
    <row r="116" spans="1:6" s="100" customFormat="1" ht="19.5">
      <c r="A116" s="78"/>
      <c r="B116" s="86"/>
      <c r="C116" s="86"/>
      <c r="D116" s="81"/>
      <c r="E116" s="81"/>
      <c r="F116" s="81"/>
    </row>
    <row r="117" spans="1:6" s="100" customFormat="1" ht="19.5">
      <c r="A117" s="78"/>
      <c r="B117" s="86"/>
      <c r="C117" s="86"/>
      <c r="D117" s="81"/>
      <c r="E117" s="81"/>
      <c r="F117" s="81"/>
    </row>
    <row r="118" spans="1:6" s="100" customFormat="1" ht="19.5">
      <c r="A118" s="78"/>
      <c r="B118" s="86"/>
      <c r="C118" s="86"/>
      <c r="D118" s="81"/>
      <c r="E118" s="81"/>
      <c r="F118" s="81"/>
    </row>
    <row r="119" spans="1:6" s="100" customFormat="1" ht="19.5">
      <c r="A119" s="78"/>
      <c r="B119" s="86"/>
      <c r="C119" s="86"/>
      <c r="D119" s="81"/>
      <c r="E119" s="81"/>
      <c r="F119" s="81"/>
    </row>
    <row r="120" spans="1:6" s="100" customFormat="1" ht="19.5">
      <c r="A120" s="78"/>
      <c r="B120" s="86"/>
      <c r="C120" s="86"/>
      <c r="D120" s="81"/>
      <c r="E120" s="81"/>
      <c r="F120" s="81"/>
    </row>
    <row r="121" spans="1:6" s="100" customFormat="1" ht="19.5">
      <c r="A121" s="78"/>
      <c r="B121" s="86"/>
      <c r="C121" s="86"/>
      <c r="D121" s="81"/>
      <c r="E121" s="81"/>
      <c r="F121" s="81"/>
    </row>
    <row r="122" spans="1:6" s="100" customFormat="1" ht="19.5">
      <c r="A122" s="78"/>
      <c r="B122" s="86"/>
      <c r="C122" s="86"/>
      <c r="D122" s="81"/>
      <c r="E122" s="81"/>
      <c r="F122" s="81"/>
    </row>
    <row r="123" spans="1:6" s="100" customFormat="1" ht="19.5">
      <c r="A123" s="78"/>
      <c r="B123" s="86"/>
      <c r="C123" s="86"/>
      <c r="D123" s="81"/>
      <c r="E123" s="81"/>
      <c r="F123" s="81"/>
    </row>
    <row r="124" spans="1:6" s="100" customFormat="1" ht="19.5">
      <c r="A124" s="78"/>
      <c r="B124" s="86"/>
      <c r="C124" s="86"/>
      <c r="D124" s="81"/>
      <c r="E124" s="81"/>
      <c r="F124" s="81"/>
    </row>
    <row r="125" spans="1:6" s="100" customFormat="1" ht="19.5">
      <c r="A125" s="78"/>
      <c r="B125" s="86"/>
      <c r="C125" s="86"/>
      <c r="D125" s="81"/>
      <c r="E125" s="81"/>
      <c r="F125" s="81"/>
    </row>
    <row r="126" spans="1:6" s="100" customFormat="1" ht="19.5">
      <c r="A126" s="78"/>
      <c r="B126" s="86"/>
      <c r="C126" s="86"/>
      <c r="D126" s="81"/>
      <c r="E126" s="81"/>
      <c r="F126" s="81"/>
    </row>
    <row r="127" spans="1:6" s="100" customFormat="1" ht="19.5">
      <c r="A127" s="78"/>
      <c r="B127" s="86"/>
      <c r="C127" s="86"/>
      <c r="D127" s="81"/>
      <c r="E127" s="81"/>
      <c r="F127" s="81"/>
    </row>
    <row r="128" spans="1:6" s="100" customFormat="1" ht="19.5">
      <c r="A128" s="78"/>
      <c r="B128" s="86"/>
      <c r="C128" s="86"/>
      <c r="D128" s="81"/>
      <c r="E128" s="81"/>
      <c r="F128" s="81"/>
    </row>
    <row r="129" spans="1:6" s="100" customFormat="1" ht="19.5">
      <c r="A129" s="78" t="s">
        <v>218</v>
      </c>
      <c r="B129" s="84"/>
      <c r="C129" s="84"/>
      <c r="D129" s="81"/>
      <c r="E129" s="81"/>
      <c r="F129" s="81"/>
    </row>
    <row r="130" spans="1:6" s="100" customFormat="1" ht="19.5">
      <c r="A130" s="86" t="s">
        <v>213</v>
      </c>
      <c r="B130" s="86"/>
      <c r="C130" s="86"/>
      <c r="D130" s="81"/>
      <c r="E130" s="81"/>
      <c r="F130" s="81"/>
    </row>
    <row r="131" spans="1:6" s="100" customFormat="1" ht="19.5">
      <c r="A131" s="86"/>
      <c r="B131" s="86"/>
      <c r="C131" s="86"/>
      <c r="D131" s="81"/>
      <c r="E131" s="81"/>
      <c r="F131" s="81"/>
    </row>
    <row r="132" spans="1:6" s="100" customFormat="1" ht="19.5">
      <c r="A132" s="86" t="s">
        <v>214</v>
      </c>
      <c r="B132" s="86"/>
      <c r="C132" s="86"/>
      <c r="D132" s="81"/>
      <c r="E132" s="81"/>
      <c r="F132" s="81"/>
    </row>
    <row r="133" spans="1:6" s="100" customFormat="1" ht="19.5">
      <c r="A133" s="86"/>
      <c r="B133" s="86"/>
      <c r="C133" s="86"/>
      <c r="D133" s="81"/>
      <c r="E133" s="81"/>
      <c r="F133" s="81"/>
    </row>
    <row r="134" spans="1:6" s="100" customFormat="1" ht="19.5">
      <c r="A134" s="86" t="s">
        <v>217</v>
      </c>
      <c r="B134" s="86"/>
      <c r="C134" s="86"/>
      <c r="D134" s="81"/>
      <c r="E134" s="81"/>
      <c r="F134" s="81"/>
    </row>
    <row r="135" spans="1:6" s="100" customFormat="1" ht="19.5">
      <c r="A135" s="86"/>
      <c r="B135" s="86"/>
      <c r="C135" s="86"/>
      <c r="D135" s="81"/>
      <c r="E135" s="81"/>
      <c r="F135" s="81"/>
    </row>
    <row r="136" spans="1:6" s="100" customFormat="1" ht="19.5">
      <c r="A136" s="86" t="s">
        <v>215</v>
      </c>
      <c r="B136" s="86"/>
      <c r="C136" s="86"/>
      <c r="D136" s="81"/>
      <c r="E136" s="81"/>
      <c r="F136" s="81"/>
    </row>
    <row r="137" spans="1:6" s="100" customFormat="1" ht="19.5">
      <c r="A137" s="86"/>
      <c r="B137" s="86"/>
      <c r="C137" s="86"/>
      <c r="D137" s="81"/>
      <c r="E137" s="81"/>
      <c r="F137" s="81"/>
    </row>
    <row r="138" spans="1:6" s="100" customFormat="1" ht="19.5">
      <c r="A138" s="86" t="s">
        <v>216</v>
      </c>
      <c r="B138" s="86"/>
      <c r="C138" s="86"/>
      <c r="D138" s="81"/>
      <c r="E138" s="81"/>
      <c r="F138" s="81"/>
    </row>
    <row r="139" spans="1:6" s="100" customFormat="1" ht="19.5">
      <c r="A139" s="86"/>
      <c r="B139" s="86"/>
      <c r="C139" s="86"/>
      <c r="D139" s="81"/>
      <c r="E139" s="81"/>
      <c r="F139" s="81"/>
    </row>
    <row r="140" spans="1:6" s="100" customFormat="1" ht="19.5">
      <c r="A140" s="86"/>
      <c r="B140" s="86"/>
      <c r="C140" s="86"/>
      <c r="D140" s="81"/>
      <c r="E140" s="81"/>
      <c r="F140" s="81"/>
    </row>
    <row r="141" spans="1:6" s="100" customFormat="1" ht="19.5">
      <c r="A141" s="86"/>
      <c r="B141" s="86"/>
      <c r="C141" s="86"/>
      <c r="D141" s="81"/>
      <c r="E141" s="81"/>
      <c r="F141" s="81"/>
    </row>
    <row r="142" spans="1:6" s="100" customFormat="1" ht="19.5">
      <c r="A142" s="86"/>
      <c r="B142" s="86"/>
      <c r="C142" s="86"/>
      <c r="D142" s="81"/>
      <c r="E142" s="81"/>
      <c r="F142" s="81"/>
    </row>
    <row r="143" spans="1:6" s="100" customFormat="1" ht="19.5">
      <c r="A143" s="86"/>
      <c r="B143" s="86"/>
      <c r="C143" s="86"/>
      <c r="D143" s="81"/>
      <c r="E143" s="81"/>
      <c r="F143" s="81"/>
    </row>
    <row r="144" spans="1:6" s="100" customFormat="1" ht="19.5">
      <c r="A144" s="86"/>
      <c r="B144" s="86"/>
      <c r="C144" s="86"/>
      <c r="D144" s="81"/>
      <c r="E144" s="81"/>
      <c r="F144" s="81"/>
    </row>
    <row r="145" spans="1:6" s="100" customFormat="1" ht="19.5">
      <c r="A145" s="86"/>
      <c r="B145" s="86"/>
      <c r="C145" s="86"/>
      <c r="D145" s="81"/>
      <c r="E145" s="81"/>
      <c r="F145" s="81"/>
    </row>
    <row r="146" spans="1:6" ht="16.5" customHeight="1">
      <c r="A146" s="78"/>
      <c r="B146" s="102"/>
      <c r="C146" s="78"/>
      <c r="D146" s="74"/>
      <c r="E146" s="74"/>
      <c r="F146" s="74"/>
    </row>
    <row r="147" spans="1:6" ht="19.5">
      <c r="A147" s="86" t="s">
        <v>148</v>
      </c>
      <c r="B147" s="78"/>
      <c r="C147" s="78"/>
      <c r="D147" s="74"/>
      <c r="E147" s="74"/>
      <c r="F147" s="74"/>
    </row>
    <row r="148" spans="1:6" ht="19.5">
      <c r="A148" s="121" t="s">
        <v>149</v>
      </c>
      <c r="B148" s="122"/>
      <c r="C148" s="78"/>
      <c r="D148" s="74"/>
      <c r="E148" s="74"/>
      <c r="F148" s="74"/>
    </row>
    <row r="149" spans="3:6" ht="19.5">
      <c r="C149" s="78"/>
      <c r="D149" s="74"/>
      <c r="E149" s="74"/>
      <c r="F149" s="74"/>
    </row>
    <row r="150" spans="1:6" ht="0.75" customHeight="1">
      <c r="A150" s="117"/>
      <c r="B150" s="118"/>
      <c r="C150" s="78"/>
      <c r="D150" s="74"/>
      <c r="E150" s="74"/>
      <c r="F150" s="74"/>
    </row>
  </sheetData>
  <sheetProtection/>
  <mergeCells count="17">
    <mergeCell ref="A5:G5"/>
    <mergeCell ref="A6:G6"/>
    <mergeCell ref="A70:D70"/>
    <mergeCell ref="B28:D28"/>
    <mergeCell ref="B29:D29"/>
    <mergeCell ref="B8:D8"/>
    <mergeCell ref="B10:D10"/>
    <mergeCell ref="B11:D11"/>
    <mergeCell ref="B12:D12"/>
    <mergeCell ref="A71:D71"/>
    <mergeCell ref="A150:B150"/>
    <mergeCell ref="A76:G76"/>
    <mergeCell ref="A72:D72"/>
    <mergeCell ref="A148:B148"/>
    <mergeCell ref="A82:G82"/>
    <mergeCell ref="A83:G83"/>
    <mergeCell ref="A79:F79"/>
  </mergeCells>
  <printOptions/>
  <pageMargins left="0.7874015748031497" right="0.1968503937007874" top="0.7874015748031497" bottom="0.3937007874015748" header="0.31496062992125984" footer="0"/>
  <pageSetup firstPageNumber="86" useFirstPageNumber="1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Naumova</cp:lastModifiedBy>
  <cp:lastPrinted>2012-12-28T05:30:02Z</cp:lastPrinted>
  <dcterms:created xsi:type="dcterms:W3CDTF">2006-10-20T01:44:38Z</dcterms:created>
  <dcterms:modified xsi:type="dcterms:W3CDTF">2013-01-09T07:46:25Z</dcterms:modified>
  <cp:category/>
  <cp:version/>
  <cp:contentType/>
  <cp:contentStatus/>
</cp:coreProperties>
</file>