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'Лист1'!$A$1:$M$36</definedName>
  </definedNames>
  <calcPr fullCalcOnLoad="1"/>
</workbook>
</file>

<file path=xl/sharedStrings.xml><?xml version="1.0" encoding="utf-8"?>
<sst xmlns="http://schemas.openxmlformats.org/spreadsheetml/2006/main" count="54" uniqueCount="47">
  <si>
    <t>Наименование публичного нормативного обязательства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</si>
  <si>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</si>
  <si>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</si>
  <si>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</si>
  <si>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</si>
  <si>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</si>
  <si>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</si>
  <si>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</si>
  <si>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</si>
  <si>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</si>
  <si>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Компенсация оплаты жилого помещения и коммунальных услуг гражданам, удостоенным звания "Почетный гражданин ЗАТО Северск"</t>
  </si>
  <si>
    <t>Основание 
(наименование, дата и номер нормативного
правового акта)</t>
  </si>
  <si>
    <t>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</si>
  <si>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Северск», 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</si>
  <si>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Решение СНП ЗАТО Северск от 25.03.2004 № 48/21 «Об утверждении Положения о порядке присвоения звания «Почетный гражданин ЗАТО Северск»;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</si>
  <si>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Постановление Главы Администрации ЗАТО Северск от 18.12.2006 № 3802 «О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</si>
  <si>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77 39 12</t>
  </si>
  <si>
    <t>Утв.
Думой
ЗАТО Северск,  2011 г.</t>
  </si>
  <si>
    <t>Уточн.
Думой
 ЗАТО Северск, 2011 г.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</si>
  <si>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</si>
  <si>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Постановление Администрации ЗАТО Северск от 24.02.2011 № 295 "О порядке предоставления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в квартирах, не оборудованных ванной или душем"</t>
  </si>
  <si>
    <t>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</si>
  <si>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услуг», Постановление Главы Администрации ЗАТО Северск от 23.01.2008 № 61 «О предоставлении субсидий на оплату жилого помещения и коммунальных услуг населению ЗАТО Северск»</t>
  </si>
  <si>
    <t>Закон Томской области от 13.11.2006 № 267-ОЗ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топлива», Постановление Главы Администрации ЗАТО Северск от 12.04.2007 № 731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</si>
  <si>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Ежемесячные компенсационные выплаты на оплату дополнительной площади жилого помещения и ежегодные денежные выплаты на приобретение и доставку твердого топлива</t>
  </si>
  <si>
    <t>Часть 11 ст. 159 Жилищного кодекса Российской Федерации; Постановление Администрации ЗАТО Северск от 01.02.2011 
№ 99 «Об установлении стандарта максимально допустимой доли расходов граждан, проживающих на территории ЗАТО Северск, на оплату жилого помещения и коммунальных услуг»</t>
  </si>
  <si>
    <t xml:space="preserve">Выплаты пожизненной ренты </t>
  </si>
  <si>
    <t>Материальная помощь на зубопротезирование неработающим пенсионерам</t>
  </si>
  <si>
    <t>Исполнено</t>
  </si>
  <si>
    <t>Утв. Думой ЗАТО Северск                на 2011 год</t>
  </si>
  <si>
    <t>Процент исполнения 
к плану 
2011 года</t>
  </si>
  <si>
    <t>Наименование  главного распорядителя (распорядителя) бюджетных средств</t>
  </si>
  <si>
    <t>1. Перечень публичных нормативных обязательств, исполняемых за счет средств бюджета ЗАТО Северск</t>
  </si>
  <si>
    <t>Администрация ЗАТО Северск</t>
  </si>
  <si>
    <t xml:space="preserve">Материальная помощь отдельным категориям граждан 
на оздоровление </t>
  </si>
  <si>
    <t>Субсидии гражданам на оплату жилого помещения                               и коммунальных услуг</t>
  </si>
  <si>
    <r>
      <t>Дополнительные субсидии отдельным категориям граждан                      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</si>
  <si>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Л.В.Кузнецова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</si>
  <si>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      № 81 ФМБА России, ФГУЗ КБ № 81 ФМБА России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</si>
  <si>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                         к юбилейным датам (80, 85, 90, 95, 100, 50 и 60 лет свадьбы)</t>
  </si>
  <si>
    <t>Ежегодная денежная выплата на частичную оплату стоимости помывки в бане пенсионерам, проживающим в квартирах,            не оборудованных ванной или душем</t>
  </si>
  <si>
    <t>ОТЧЕТ 
об исполнении плана по расходам, направляемым на исполнение публичных нормативных обязательств ЗАТО Северск</t>
  </si>
  <si>
    <t>Материальная помощь жителям ЗАТО Северск, оказавшимся      в трудной жизненной ситуации, на бытовые нужды участникам    и инвалидам Великой Отечественной войны  (далее - ВОВ)</t>
  </si>
  <si>
    <t>за 2011 год</t>
  </si>
  <si>
    <t>к Решению Думы ЗАТО Северск</t>
  </si>
  <si>
    <t>Приложение 10</t>
  </si>
  <si>
    <r>
      <t>от __</t>
    </r>
    <r>
      <rPr>
        <u val="single"/>
        <sz val="12"/>
        <rFont val="Times New Roman"/>
        <family val="1"/>
      </rPr>
      <t>28.06.2012</t>
    </r>
    <r>
      <rPr>
        <sz val="12"/>
        <rFont val="Times New Roman"/>
        <family val="1"/>
      </rPr>
      <t>__ № ___</t>
    </r>
    <r>
      <rPr>
        <u val="single"/>
        <sz val="12"/>
        <rFont val="Times New Roman"/>
        <family val="1"/>
      </rPr>
      <t>26/3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</si>
</sst>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1" applyNumberFormat="0" applyAlignment="0" applyProtection="0"/>
    <xf numFmtId="0" fontId="18" fillId="19" borderId="2" applyNumberFormat="0" applyAlignment="0" applyProtection="0"/>
    <xf numFmtId="0" fontId="19" fillId="1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0" borderId="7" applyNumberFormat="0" applyAlignment="0" applyProtection="0"/>
    <xf numFmtId="0" fontId="9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vertical="center"/>
    </xf>
    <xf numFmtId="0" fontId="2" fillId="21" borderId="0" xfId="0" applyFont="1" applyFill="1" applyAlignment="1">
      <alignment vertical="center"/>
    </xf>
    <xf numFmtId="0" fontId="2" fillId="21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66" fontId="1" fillId="0" borderId="10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horizontal="justify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165" fontId="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165" fontId="1" fillId="0" borderId="0" xfId="53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view="pageBreakPreview" zoomScaleNormal="75" zoomScaleSheetLayoutView="100" zoomScalePageLayoutView="0" workbookViewId="0" topLeftCell="A1">
      <selection activeCell="K3" sqref="K3"/>
    </sheetView>
  </sheetViews>
  <sheetFormatPr defaultColWidth="9.00390625" defaultRowHeight="12.75" outlineLevelRow="1" outlineLevelCol="2"/>
  <cols>
    <col min="1" max="1" width="18.25390625" style="1" customWidth="1"/>
    <col min="2" max="2" width="61.375" style="1" customWidth="1"/>
    <col min="3" max="3" width="9.625" style="1" hidden="1" customWidth="1"/>
    <col min="4" max="4" width="10.75390625" style="1" hidden="1" customWidth="1"/>
    <col min="5" max="5" width="10.375" style="1" hidden="1" customWidth="1" outlineLevel="2"/>
    <col min="6" max="6" width="8.00390625" style="1" hidden="1" customWidth="1" outlineLevel="2"/>
    <col min="7" max="7" width="10.25390625" style="1" hidden="1" customWidth="1" outlineLevel="2"/>
    <col min="8" max="8" width="48.125" style="1" hidden="1" customWidth="1" outlineLevel="2"/>
    <col min="9" max="9" width="10.00390625" style="1" hidden="1" customWidth="1" outlineLevel="1"/>
    <col min="10" max="10" width="9.75390625" style="1" hidden="1" customWidth="1" outlineLevel="1"/>
    <col min="11" max="11" width="12.625" style="1" customWidth="1" collapsed="1"/>
    <col min="12" max="12" width="12.25390625" style="1" customWidth="1"/>
    <col min="13" max="13" width="12.875" style="1" customWidth="1"/>
    <col min="14" max="16384" width="9.125" style="1" customWidth="1"/>
  </cols>
  <sheetData>
    <row r="1" spans="1:13" ht="15.75">
      <c r="A1" s="19"/>
      <c r="B1" s="20"/>
      <c r="C1" s="20"/>
      <c r="D1" s="20"/>
      <c r="E1" s="20"/>
      <c r="F1" s="20"/>
      <c r="G1" s="20"/>
      <c r="H1" s="20"/>
      <c r="I1" s="21"/>
      <c r="J1" s="20"/>
      <c r="K1" s="8" t="s">
        <v>45</v>
      </c>
      <c r="L1" s="8"/>
      <c r="M1" s="8"/>
    </row>
    <row r="2" spans="1:13" s="14" customFormat="1" ht="16.5" customHeight="1">
      <c r="A2" s="22"/>
      <c r="B2" s="23"/>
      <c r="C2" s="23"/>
      <c r="D2" s="23"/>
      <c r="E2" s="23"/>
      <c r="F2" s="23"/>
      <c r="G2" s="23"/>
      <c r="H2" s="23"/>
      <c r="I2" s="15"/>
      <c r="J2" s="23"/>
      <c r="K2" s="56" t="s">
        <v>44</v>
      </c>
      <c r="L2" s="56"/>
      <c r="M2" s="56"/>
    </row>
    <row r="3" spans="1:13" ht="15.75">
      <c r="A3" s="24"/>
      <c r="B3" s="20"/>
      <c r="C3" s="25"/>
      <c r="D3" s="25"/>
      <c r="E3" s="25"/>
      <c r="F3" s="25"/>
      <c r="G3" s="25"/>
      <c r="H3" s="20"/>
      <c r="I3" s="8"/>
      <c r="J3" s="20"/>
      <c r="K3" s="57" t="s">
        <v>46</v>
      </c>
      <c r="L3" s="57"/>
      <c r="M3" s="57"/>
    </row>
    <row r="4" spans="1:13" ht="17.25" customHeight="1">
      <c r="A4" s="24"/>
      <c r="B4" s="26"/>
      <c r="C4" s="26"/>
      <c r="D4" s="26"/>
      <c r="E4" s="26"/>
      <c r="F4" s="26"/>
      <c r="G4" s="26"/>
      <c r="H4" s="26"/>
      <c r="I4" s="20"/>
      <c r="J4" s="20"/>
      <c r="K4" s="16"/>
      <c r="L4" s="27"/>
      <c r="M4" s="20"/>
    </row>
    <row r="5" spans="1:13" ht="12" customHeight="1">
      <c r="A5" s="24"/>
      <c r="B5" s="26"/>
      <c r="C5" s="26"/>
      <c r="D5" s="26"/>
      <c r="E5" s="26"/>
      <c r="F5" s="26"/>
      <c r="G5" s="26"/>
      <c r="H5" s="26"/>
      <c r="I5" s="20"/>
      <c r="J5" s="20"/>
      <c r="K5" s="20"/>
      <c r="L5" s="20"/>
      <c r="M5" s="20"/>
    </row>
    <row r="6" spans="1:13" ht="32.25" customHeight="1">
      <c r="A6" s="61" t="s">
        <v>41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8.75">
      <c r="A7" s="29"/>
      <c r="B7" s="68" t="s">
        <v>43</v>
      </c>
      <c r="C7" s="68"/>
      <c r="D7" s="68"/>
      <c r="E7" s="68"/>
      <c r="F7" s="68"/>
      <c r="G7" s="68"/>
      <c r="H7" s="68"/>
      <c r="I7" s="68"/>
      <c r="J7" s="68"/>
      <c r="K7" s="68"/>
      <c r="L7" s="20"/>
      <c r="M7" s="20"/>
    </row>
    <row r="8" spans="1:13" ht="14.25" customHeight="1">
      <c r="A8" s="30"/>
      <c r="B8" s="30"/>
      <c r="C8" s="30"/>
      <c r="D8" s="30"/>
      <c r="E8" s="30"/>
      <c r="F8" s="30"/>
      <c r="G8" s="30"/>
      <c r="H8" s="20"/>
      <c r="I8" s="20"/>
      <c r="J8" s="20"/>
      <c r="K8" s="20"/>
      <c r="L8" s="20"/>
      <c r="M8" s="31" t="s">
        <v>9</v>
      </c>
    </row>
    <row r="9" spans="1:13" ht="108.75" customHeight="1">
      <c r="A9" s="13" t="s">
        <v>31</v>
      </c>
      <c r="B9" s="13" t="s">
        <v>0</v>
      </c>
      <c r="C9" s="4" t="s">
        <v>6</v>
      </c>
      <c r="D9" s="4" t="s">
        <v>7</v>
      </c>
      <c r="E9" s="4" t="s">
        <v>17</v>
      </c>
      <c r="F9" s="4" t="s">
        <v>6</v>
      </c>
      <c r="G9" s="4" t="s">
        <v>18</v>
      </c>
      <c r="H9" s="5" t="s">
        <v>11</v>
      </c>
      <c r="I9" s="4" t="s">
        <v>17</v>
      </c>
      <c r="J9" s="4" t="s">
        <v>6</v>
      </c>
      <c r="K9" s="7" t="s">
        <v>29</v>
      </c>
      <c r="L9" s="6" t="s">
        <v>28</v>
      </c>
      <c r="M9" s="6" t="s">
        <v>30</v>
      </c>
    </row>
    <row r="10" spans="1:13" ht="15" customHeight="1" hidden="1" outlineLevel="1">
      <c r="A10" s="36">
        <v>1</v>
      </c>
      <c r="B10" s="36">
        <v>2</v>
      </c>
      <c r="C10" s="36">
        <v>4</v>
      </c>
      <c r="D10" s="36">
        <v>5</v>
      </c>
      <c r="E10" s="36">
        <v>3</v>
      </c>
      <c r="F10" s="36">
        <v>4</v>
      </c>
      <c r="G10" s="36">
        <v>5</v>
      </c>
      <c r="H10" s="36">
        <v>3</v>
      </c>
      <c r="I10" s="37">
        <v>4</v>
      </c>
      <c r="J10" s="37">
        <v>5</v>
      </c>
      <c r="K10" s="38">
        <v>3</v>
      </c>
      <c r="L10" s="38">
        <v>4</v>
      </c>
      <c r="M10" s="38">
        <v>5</v>
      </c>
    </row>
    <row r="11" spans="1:13" ht="27" customHeight="1" collapsed="1">
      <c r="A11" s="62" t="s">
        <v>32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1:13" ht="69.75" customHeight="1">
      <c r="A12" s="39" t="s">
        <v>33</v>
      </c>
      <c r="B12" s="40" t="s">
        <v>42</v>
      </c>
      <c r="C12" s="41"/>
      <c r="D12" s="41" t="e">
        <f>#REF!+C12</f>
        <v>#REF!</v>
      </c>
      <c r="E12" s="32">
        <v>1520.4</v>
      </c>
      <c r="F12" s="42"/>
      <c r="G12" s="42">
        <f>E12+F12</f>
        <v>1520.4</v>
      </c>
      <c r="H12" s="40" t="s">
        <v>19</v>
      </c>
      <c r="I12" s="32">
        <v>1520.4</v>
      </c>
      <c r="J12" s="42"/>
      <c r="K12" s="32">
        <v>1879.4</v>
      </c>
      <c r="L12" s="32">
        <v>1879.07</v>
      </c>
      <c r="M12" s="33">
        <f>L12/K12*100</f>
        <v>99.98244120463977</v>
      </c>
    </row>
    <row r="13" spans="1:13" ht="36" customHeight="1">
      <c r="A13" s="43"/>
      <c r="B13" s="40" t="s">
        <v>34</v>
      </c>
      <c r="C13" s="41"/>
      <c r="D13" s="41" t="e">
        <f>#REF!+C13</f>
        <v>#REF!</v>
      </c>
      <c r="E13" s="32">
        <v>1054.2</v>
      </c>
      <c r="F13" s="42">
        <v>-300</v>
      </c>
      <c r="G13" s="42">
        <f aca="true" t="shared" si="0" ref="G13:G23">E13+F13</f>
        <v>754.2</v>
      </c>
      <c r="H13" s="40" t="s">
        <v>19</v>
      </c>
      <c r="I13" s="32">
        <v>1054.2</v>
      </c>
      <c r="J13" s="42">
        <v>-300</v>
      </c>
      <c r="K13" s="32">
        <v>884.33</v>
      </c>
      <c r="L13" s="32">
        <v>884.06</v>
      </c>
      <c r="M13" s="33">
        <f aca="true" t="shared" si="1" ref="M13:M22">L13/K13*100</f>
        <v>99.96946841111348</v>
      </c>
    </row>
    <row r="14" spans="1:13" ht="78.75" hidden="1" outlineLevel="1">
      <c r="A14" s="43"/>
      <c r="B14" s="40" t="s">
        <v>3</v>
      </c>
      <c r="C14" s="41"/>
      <c r="D14" s="41" t="e">
        <f>#REF!+C14</f>
        <v>#REF!</v>
      </c>
      <c r="E14" s="32"/>
      <c r="F14" s="42"/>
      <c r="G14" s="42">
        <f t="shared" si="0"/>
        <v>0</v>
      </c>
      <c r="H14" s="40" t="s">
        <v>2</v>
      </c>
      <c r="I14" s="32"/>
      <c r="J14" s="42"/>
      <c r="K14" s="32">
        <f>I14+J14</f>
        <v>0</v>
      </c>
      <c r="L14" s="32"/>
      <c r="M14" s="33" t="e">
        <f t="shared" si="1"/>
        <v>#DIV/0!</v>
      </c>
    </row>
    <row r="15" spans="1:13" ht="78.75" hidden="1" outlineLevel="1">
      <c r="A15" s="43"/>
      <c r="B15" s="40" t="s">
        <v>4</v>
      </c>
      <c r="C15" s="41"/>
      <c r="D15" s="41" t="e">
        <f>#REF!+C15</f>
        <v>#REF!</v>
      </c>
      <c r="E15" s="32"/>
      <c r="F15" s="42"/>
      <c r="G15" s="42">
        <f t="shared" si="0"/>
        <v>0</v>
      </c>
      <c r="H15" s="40" t="s">
        <v>2</v>
      </c>
      <c r="I15" s="32"/>
      <c r="J15" s="42"/>
      <c r="K15" s="32">
        <f>I15+J15</f>
        <v>0</v>
      </c>
      <c r="L15" s="32"/>
      <c r="M15" s="33" t="e">
        <f t="shared" si="1"/>
        <v>#DIV/0!</v>
      </c>
    </row>
    <row r="16" spans="1:13" ht="132" customHeight="1" collapsed="1">
      <c r="A16" s="43"/>
      <c r="B16" s="44" t="s">
        <v>38</v>
      </c>
      <c r="C16" s="41"/>
      <c r="D16" s="41" t="e">
        <f>#REF!+C16</f>
        <v>#REF!</v>
      </c>
      <c r="E16" s="32">
        <v>11950.4</v>
      </c>
      <c r="F16" s="42"/>
      <c r="G16" s="42">
        <f t="shared" si="0"/>
        <v>11950.4</v>
      </c>
      <c r="H16" s="40" t="s">
        <v>13</v>
      </c>
      <c r="I16" s="32">
        <v>11950.4</v>
      </c>
      <c r="J16" s="42"/>
      <c r="K16" s="32">
        <v>11860.4</v>
      </c>
      <c r="L16" s="32">
        <v>11845.85</v>
      </c>
      <c r="M16" s="33">
        <f t="shared" si="1"/>
        <v>99.8773228558902</v>
      </c>
    </row>
    <row r="17" spans="1:13" ht="76.5" customHeight="1">
      <c r="A17" s="43"/>
      <c r="B17" s="44" t="s">
        <v>39</v>
      </c>
      <c r="C17" s="45"/>
      <c r="D17" s="45" t="e">
        <f>#REF!+C17</f>
        <v>#REF!</v>
      </c>
      <c r="E17" s="34">
        <v>2110.5</v>
      </c>
      <c r="F17" s="28"/>
      <c r="G17" s="46">
        <f t="shared" si="0"/>
        <v>2110.5</v>
      </c>
      <c r="H17" s="47" t="s">
        <v>12</v>
      </c>
      <c r="I17" s="34">
        <v>2110.5</v>
      </c>
      <c r="J17" s="28"/>
      <c r="K17" s="34">
        <v>1781.3</v>
      </c>
      <c r="L17" s="35">
        <v>1778.38</v>
      </c>
      <c r="M17" s="33">
        <f t="shared" si="1"/>
        <v>99.83607477684838</v>
      </c>
    </row>
    <row r="18" spans="1:13" ht="21" customHeight="1">
      <c r="A18" s="43"/>
      <c r="B18" s="44" t="s">
        <v>26</v>
      </c>
      <c r="C18" s="41"/>
      <c r="D18" s="41" t="e">
        <f>#REF!+C18</f>
        <v>#REF!</v>
      </c>
      <c r="E18" s="32">
        <v>741.3</v>
      </c>
      <c r="F18" s="42"/>
      <c r="G18" s="42">
        <f t="shared" si="0"/>
        <v>741.3</v>
      </c>
      <c r="H18" s="40" t="s">
        <v>15</v>
      </c>
      <c r="I18" s="32">
        <v>741.3</v>
      </c>
      <c r="J18" s="42"/>
      <c r="K18" s="32">
        <v>467.83</v>
      </c>
      <c r="L18" s="35">
        <v>466.56</v>
      </c>
      <c r="M18" s="33">
        <f t="shared" si="1"/>
        <v>99.7285338691405</v>
      </c>
    </row>
    <row r="19" spans="1:13" ht="54" customHeight="1">
      <c r="A19" s="43"/>
      <c r="B19" s="44" t="s">
        <v>40</v>
      </c>
      <c r="C19" s="48"/>
      <c r="D19" s="48" t="e">
        <f>#REF!+C19</f>
        <v>#REF!</v>
      </c>
      <c r="E19" s="32">
        <v>73.6</v>
      </c>
      <c r="F19" s="46"/>
      <c r="G19" s="42">
        <f t="shared" si="0"/>
        <v>73.6</v>
      </c>
      <c r="H19" s="49" t="s">
        <v>20</v>
      </c>
      <c r="I19" s="32">
        <v>73.6</v>
      </c>
      <c r="J19" s="46"/>
      <c r="K19" s="32">
        <v>62.4</v>
      </c>
      <c r="L19" s="35">
        <v>62.4</v>
      </c>
      <c r="M19" s="33">
        <f t="shared" si="1"/>
        <v>100</v>
      </c>
    </row>
    <row r="20" spans="1:13" ht="39" customHeight="1">
      <c r="A20" s="43"/>
      <c r="B20" s="44" t="s">
        <v>5</v>
      </c>
      <c r="C20" s="41"/>
      <c r="D20" s="41" t="e">
        <f>#REF!+C20</f>
        <v>#REF!</v>
      </c>
      <c r="E20" s="32">
        <v>30.3</v>
      </c>
      <c r="F20" s="42"/>
      <c r="G20" s="42">
        <f t="shared" si="0"/>
        <v>30.3</v>
      </c>
      <c r="H20" s="44" t="s">
        <v>12</v>
      </c>
      <c r="I20" s="32">
        <v>30.3</v>
      </c>
      <c r="J20" s="42"/>
      <c r="K20" s="32">
        <v>31.7</v>
      </c>
      <c r="L20" s="35">
        <v>31.62</v>
      </c>
      <c r="M20" s="33">
        <f t="shared" si="1"/>
        <v>99.74763406940063</v>
      </c>
    </row>
    <row r="21" spans="1:13" ht="36" customHeight="1">
      <c r="A21" s="43"/>
      <c r="B21" s="40" t="s">
        <v>36</v>
      </c>
      <c r="C21" s="41"/>
      <c r="D21" s="41" t="e">
        <f>#REF!+C21</f>
        <v>#REF!</v>
      </c>
      <c r="E21" s="32">
        <v>1871.1</v>
      </c>
      <c r="F21" s="42"/>
      <c r="G21" s="42">
        <f t="shared" si="0"/>
        <v>1871.1</v>
      </c>
      <c r="H21" s="40" t="s">
        <v>25</v>
      </c>
      <c r="I21" s="32">
        <v>1871.1</v>
      </c>
      <c r="J21" s="42"/>
      <c r="K21" s="32">
        <v>1259.4</v>
      </c>
      <c r="L21" s="35">
        <v>1249.84</v>
      </c>
      <c r="M21" s="33">
        <f t="shared" si="1"/>
        <v>99.24090836906461</v>
      </c>
    </row>
    <row r="22" spans="1:13" ht="37.5" customHeight="1" outlineLevel="1">
      <c r="A22" s="43"/>
      <c r="B22" s="40" t="s">
        <v>27</v>
      </c>
      <c r="C22" s="41"/>
      <c r="D22" s="41" t="e">
        <f>#REF!+C22</f>
        <v>#REF!</v>
      </c>
      <c r="E22" s="32">
        <v>0</v>
      </c>
      <c r="F22" s="42">
        <v>600</v>
      </c>
      <c r="G22" s="42">
        <f t="shared" si="0"/>
        <v>600</v>
      </c>
      <c r="H22" s="40" t="s">
        <v>21</v>
      </c>
      <c r="I22" s="32">
        <v>0</v>
      </c>
      <c r="J22" s="42">
        <v>600</v>
      </c>
      <c r="K22" s="32">
        <f>I22+J22</f>
        <v>600</v>
      </c>
      <c r="L22" s="35">
        <v>599.71</v>
      </c>
      <c r="M22" s="33">
        <f t="shared" si="1"/>
        <v>99.95166666666667</v>
      </c>
    </row>
    <row r="23" spans="1:15" ht="50.25" customHeight="1">
      <c r="A23" s="50"/>
      <c r="B23" s="40" t="s">
        <v>10</v>
      </c>
      <c r="C23" s="41"/>
      <c r="D23" s="41" t="e">
        <f>#REF!+C23</f>
        <v>#REF!</v>
      </c>
      <c r="E23" s="32">
        <v>1515</v>
      </c>
      <c r="F23" s="42"/>
      <c r="G23" s="42">
        <f t="shared" si="0"/>
        <v>1515</v>
      </c>
      <c r="H23" s="40" t="s">
        <v>14</v>
      </c>
      <c r="I23" s="32">
        <v>1515</v>
      </c>
      <c r="J23" s="42"/>
      <c r="K23" s="32">
        <v>1334.7</v>
      </c>
      <c r="L23" s="32">
        <v>1329.85</v>
      </c>
      <c r="M23" s="33">
        <f>L23/K23*100</f>
        <v>99.63662246197646</v>
      </c>
      <c r="N23" s="51"/>
      <c r="O23" s="51"/>
    </row>
    <row r="24" spans="1:15" ht="30.75" customHeight="1">
      <c r="A24" s="62" t="s">
        <v>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51"/>
      <c r="O24" s="51"/>
    </row>
    <row r="25" spans="1:15" ht="36" customHeight="1">
      <c r="A25" s="66" t="s">
        <v>33</v>
      </c>
      <c r="B25" s="40" t="s">
        <v>35</v>
      </c>
      <c r="C25" s="41"/>
      <c r="D25" s="41" t="e">
        <f>#REF!+C25</f>
        <v>#REF!</v>
      </c>
      <c r="E25" s="32">
        <v>51322</v>
      </c>
      <c r="F25" s="41"/>
      <c r="G25" s="42">
        <f>E25+F25</f>
        <v>51322</v>
      </c>
      <c r="H25" s="40" t="s">
        <v>22</v>
      </c>
      <c r="I25" s="32">
        <v>51322</v>
      </c>
      <c r="J25" s="41"/>
      <c r="K25" s="32">
        <v>42322</v>
      </c>
      <c r="L25" s="32">
        <v>41266.06</v>
      </c>
      <c r="M25" s="52">
        <f>L25/K25*100</f>
        <v>97.5049855866925</v>
      </c>
      <c r="N25" s="51"/>
      <c r="O25" s="51"/>
    </row>
    <row r="26" spans="1:13" ht="64.5" customHeight="1">
      <c r="A26" s="67"/>
      <c r="B26" s="40" t="s">
        <v>24</v>
      </c>
      <c r="C26" s="41"/>
      <c r="D26" s="41" t="e">
        <f>#REF!+C26</f>
        <v>#REF!</v>
      </c>
      <c r="E26" s="32">
        <v>9272</v>
      </c>
      <c r="F26" s="41"/>
      <c r="G26" s="42">
        <f>E26+F26</f>
        <v>9272</v>
      </c>
      <c r="H26" s="40" t="s">
        <v>23</v>
      </c>
      <c r="I26" s="32">
        <v>9272</v>
      </c>
      <c r="J26" s="41"/>
      <c r="K26" s="32">
        <v>9302</v>
      </c>
      <c r="L26" s="32">
        <v>9296.65</v>
      </c>
      <c r="M26" s="52">
        <f>L26/K26*100</f>
        <v>99.94248548699204</v>
      </c>
    </row>
    <row r="27" spans="1:13" ht="24" customHeight="1">
      <c r="A27" s="65" t="s">
        <v>1</v>
      </c>
      <c r="B27" s="65"/>
      <c r="C27" s="53">
        <f>SUM(C12:C26)</f>
        <v>0</v>
      </c>
      <c r="D27" s="53" t="e">
        <f>SUM(D12:D26)</f>
        <v>#REF!</v>
      </c>
      <c r="E27" s="54">
        <f>E12+E13+E16+E17+E18+E19+E20+E21+E23+E25+E26+E22</f>
        <v>81460.79999999999</v>
      </c>
      <c r="F27" s="54">
        <f>F12+F13+F16+F17+F18+F19+F20+F21+F23+F25+F26+F22</f>
        <v>300</v>
      </c>
      <c r="G27" s="54">
        <f>G12+G13+G16+G17+G18+G19+G20+G21+G22+G23+G25+G26</f>
        <v>81760.79999999999</v>
      </c>
      <c r="H27" s="55"/>
      <c r="I27" s="42">
        <f>I12+I13+I16+I17+I18+I19+I20+I21+I23+I25+I26+I22</f>
        <v>81460.79999999999</v>
      </c>
      <c r="J27" s="42">
        <f>J12+J13+J16+J17+J18+J19+J20+J21+J23+J25+J26+J22</f>
        <v>300</v>
      </c>
      <c r="K27" s="32">
        <f>K12+K13+K16+K17+K18+K19+K20+K21+K22+K23+K25+K26</f>
        <v>71785.46</v>
      </c>
      <c r="L27" s="32">
        <f>L12+L13+L16+L17+L18+L19+L20+L21+L22+L23+L25+L26</f>
        <v>70690.04999999999</v>
      </c>
      <c r="M27" s="52">
        <f>L27/K27*100</f>
        <v>98.47405031603891</v>
      </c>
    </row>
    <row r="28" spans="1:13" ht="12.75" hidden="1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 hidden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 hidden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 hidden="1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="20" customFormat="1" ht="12.75">
      <c r="A32" s="24"/>
    </row>
    <row r="33" s="20" customFormat="1" ht="15.75">
      <c r="A33" s="58"/>
    </row>
    <row r="34" spans="1:11" s="20" customFormat="1" ht="15.75">
      <c r="A34" s="58" t="s">
        <v>37</v>
      </c>
      <c r="B34" s="27"/>
      <c r="K34" s="59"/>
    </row>
    <row r="35" s="20" customFormat="1" ht="15.75">
      <c r="A35" s="27" t="s">
        <v>16</v>
      </c>
    </row>
    <row r="36" spans="1:2" s="27" customFormat="1" ht="15.75">
      <c r="A36" s="60">
        <v>40996</v>
      </c>
      <c r="B36" s="20"/>
    </row>
    <row r="37" s="20" customFormat="1" ht="15.75">
      <c r="B37" s="58"/>
    </row>
    <row r="38" ht="15.75">
      <c r="B38" s="9"/>
    </row>
    <row r="45" spans="3:7" ht="15.75">
      <c r="C45" s="2"/>
      <c r="D45" s="3"/>
      <c r="E45" s="3"/>
      <c r="F45" s="3"/>
      <c r="G45" s="3"/>
    </row>
    <row r="46" spans="3:7" ht="15.75">
      <c r="C46" s="2"/>
      <c r="D46" s="3"/>
      <c r="E46" s="3"/>
      <c r="F46" s="3"/>
      <c r="G46" s="3"/>
    </row>
    <row r="47" spans="3:7" ht="15.75">
      <c r="C47" s="2"/>
      <c r="D47" s="3"/>
      <c r="E47" s="3"/>
      <c r="F47" s="3"/>
      <c r="G47" s="3"/>
    </row>
    <row r="48" spans="3:7" ht="15.75">
      <c r="C48" s="2"/>
      <c r="D48" s="3"/>
      <c r="E48" s="3"/>
      <c r="F48" s="3"/>
      <c r="G48" s="3"/>
    </row>
    <row r="49" spans="3:7" ht="15.75">
      <c r="C49" s="2"/>
      <c r="D49" s="3"/>
      <c r="E49" s="3"/>
      <c r="F49" s="3"/>
      <c r="G49" s="3"/>
    </row>
    <row r="50" spans="3:7" ht="15.75">
      <c r="C50" s="2"/>
      <c r="D50" s="3"/>
      <c r="E50" s="3"/>
      <c r="F50" s="3"/>
      <c r="G50" s="3"/>
    </row>
    <row r="51" spans="3:7" ht="15.75">
      <c r="C51" s="2"/>
      <c r="D51" s="3"/>
      <c r="E51" s="3"/>
      <c r="F51" s="3"/>
      <c r="G51" s="3"/>
    </row>
    <row r="52" spans="3:7" ht="15.75">
      <c r="C52" s="2"/>
      <c r="D52" s="3"/>
      <c r="E52" s="3"/>
      <c r="F52" s="3"/>
      <c r="G52" s="3"/>
    </row>
    <row r="53" spans="3:7" ht="15.75">
      <c r="C53" s="2"/>
      <c r="D53" s="3"/>
      <c r="E53" s="3"/>
      <c r="F53" s="3"/>
      <c r="G53" s="3"/>
    </row>
    <row r="54" spans="3:7" ht="15.75">
      <c r="C54" s="2"/>
      <c r="D54" s="3"/>
      <c r="E54" s="3"/>
      <c r="F54" s="3"/>
      <c r="G54" s="3"/>
    </row>
    <row r="55" spans="3:7" ht="15.75">
      <c r="C55" s="2"/>
      <c r="D55" s="3"/>
      <c r="E55" s="3"/>
      <c r="F55" s="3"/>
      <c r="G55" s="3"/>
    </row>
    <row r="56" spans="3:7" ht="15.75">
      <c r="C56" s="2"/>
      <c r="D56" s="3"/>
      <c r="E56" s="3"/>
      <c r="F56" s="3"/>
      <c r="G56" s="3"/>
    </row>
    <row r="57" spans="3:7" ht="15.75">
      <c r="C57" s="2"/>
      <c r="D57" s="3"/>
      <c r="E57" s="3"/>
      <c r="F57" s="3"/>
      <c r="G57" s="3"/>
    </row>
    <row r="59" ht="15.75">
      <c r="C59" s="2"/>
    </row>
    <row r="60" ht="15.75">
      <c r="C60" s="2"/>
    </row>
    <row r="68" ht="15.75">
      <c r="A68" s="9"/>
    </row>
    <row r="69" ht="15.75">
      <c r="A69" s="9"/>
    </row>
    <row r="78" ht="51.75" customHeight="1"/>
    <row r="80" ht="78" customHeight="1"/>
    <row r="82" ht="82.5" customHeight="1">
      <c r="A82" s="9"/>
    </row>
    <row r="84" spans="1:2" ht="174" customHeight="1">
      <c r="A84" s="10"/>
      <c r="B84" s="2"/>
    </row>
    <row r="86" spans="1:2" ht="18.75">
      <c r="A86" s="10"/>
      <c r="B86" s="2"/>
    </row>
    <row r="87" spans="1:2" ht="18.75">
      <c r="A87" s="10"/>
      <c r="B87" s="2"/>
    </row>
    <row r="88" spans="1:2" ht="18.75">
      <c r="A88" s="10"/>
      <c r="B88" s="2"/>
    </row>
    <row r="89" spans="1:2" ht="18.75">
      <c r="A89" s="10"/>
      <c r="B89" s="2"/>
    </row>
    <row r="90" spans="1:2" ht="18.75">
      <c r="A90" s="10"/>
      <c r="B90" s="2"/>
    </row>
    <row r="91" spans="1:2" ht="18.75">
      <c r="A91" s="10"/>
      <c r="B91" s="2"/>
    </row>
    <row r="92" spans="1:2" ht="18.75">
      <c r="A92" s="10"/>
      <c r="B92" s="2"/>
    </row>
    <row r="93" spans="1:2" ht="18.75">
      <c r="A93" s="10"/>
      <c r="B93" s="2"/>
    </row>
    <row r="94" spans="1:2" ht="18.75">
      <c r="A94" s="10"/>
      <c r="B94" s="2"/>
    </row>
    <row r="95" spans="1:2" ht="18.75">
      <c r="A95" s="10"/>
      <c r="B95" s="2"/>
    </row>
    <row r="96" spans="1:2" ht="18.75">
      <c r="A96" s="10"/>
      <c r="B96" s="2"/>
    </row>
    <row r="97" spans="1:2" ht="18.75">
      <c r="A97" s="10"/>
      <c r="B97" s="2"/>
    </row>
    <row r="98" spans="1:2" ht="18.75">
      <c r="A98" s="10"/>
      <c r="B98" s="2"/>
    </row>
    <row r="115" spans="1:2" ht="18.75">
      <c r="A115" s="10"/>
      <c r="B115" s="2"/>
    </row>
    <row r="116" spans="1:2" ht="18.75">
      <c r="A116" s="10"/>
      <c r="B116" s="2"/>
    </row>
    <row r="117" ht="15.75">
      <c r="A117" s="11"/>
    </row>
    <row r="119" ht="18.75">
      <c r="A119" s="10"/>
    </row>
    <row r="120" ht="18.75">
      <c r="A120" s="10"/>
    </row>
    <row r="121" ht="18.75">
      <c r="A121" s="12"/>
    </row>
  </sheetData>
  <sheetProtection/>
  <mergeCells count="6">
    <mergeCell ref="A6:M6"/>
    <mergeCell ref="A24:M24"/>
    <mergeCell ref="A27:B27"/>
    <mergeCell ref="A25:A26"/>
    <mergeCell ref="B7:K7"/>
    <mergeCell ref="A11:M11"/>
  </mergeCells>
  <printOptions/>
  <pageMargins left="1.1811023622047245" right="0.2362204724409449" top="0.5905511811023623" bottom="0.31496062992125984" header="0.5118110236220472" footer="0"/>
  <pageSetup firstPageNumber="54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Ульяна Наумова</cp:lastModifiedBy>
  <cp:lastPrinted>2012-03-27T07:51:57Z</cp:lastPrinted>
  <dcterms:created xsi:type="dcterms:W3CDTF">2008-10-06T07:55:44Z</dcterms:created>
  <dcterms:modified xsi:type="dcterms:W3CDTF">2012-07-05T07:26:37Z</dcterms:modified>
  <cp:category/>
  <cp:version/>
  <cp:contentType/>
  <cp:contentStatus/>
</cp:coreProperties>
</file>