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<sst xmlns="http://schemas.openxmlformats.org/spreadsheetml/2006/main" count="215" uniqueCount="213">
  <si>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</si>
  <si>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</si>
  <si>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</si>
  <si>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</si>
  <si>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</si>
  <si>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</si>
  <si>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</si>
  <si>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</si>
  <si>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</si>
  <si>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</si>
  <si>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</si>
  <si>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</si>
  <si>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 xml:space="preserve">Сбор на нужды образовательных учреждений, взимаемый с юридических лиц 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</si>
  <si>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</si>
  <si>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ГОСУДАРСТВЕННОЙИ МУНИЦИПАЛЬНОЙ СОБСТВЕННОСТИ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</si>
  <si>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</si>
  <si>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</si>
  <si>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Прочие поступления от использования имущества, находящегося в собственности городских округов</t>
  </si>
  <si>
    <t xml:space="preserve">ПЛАТЕЖИ ЗА ПОЛЬЗОВАНИЕ ПРИРОДНЫМИ РЕСУРСАМИ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</si>
  <si>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</si>
  <si>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</si>
  <si>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</si>
  <si>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 xml:space="preserve"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Российской Федерации 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</si>
  <si>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</si>
  <si>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</si>
  <si>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Дотации от других бюджетов бюджетной системы Российской Федерации</t>
  </si>
  <si>
    <t>1 06 06020 00 0000 110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</si>
  <si>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</si>
  <si>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ДОХОДЫ ОТ ПРЕДПРИНИМАТЕЛЬСКОЙ И ИНОЙ ПРИНОСЯЩЕЙ ДОХОД ДЕЯТЕЛЬНОСТИ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</si>
  <si>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</si>
  <si>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</si>
  <si>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Прочие субвенции, зачисляемые в бюджеты городских округов</t>
  </si>
  <si>
    <t>в т.ч. Субвенции из областного Фонда компенсаций</t>
  </si>
  <si>
    <t>Субвенции от других бюджетов бюджетной системы Российской Федерации</t>
  </si>
  <si>
    <t>ВСЕГО ДОХОДОВ</t>
  </si>
  <si>
    <t>Код бюджетной классификации Российской Федерации</t>
  </si>
  <si>
    <t>Наименование доходов</t>
  </si>
  <si>
    <t>(тыс. рублей)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</si>
  <si>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</si>
  <si>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в том числе с территории</t>
  </si>
  <si>
    <t>в том числе:</t>
  </si>
  <si>
    <t>к решению Думы ЗАТО Северск</t>
  </si>
  <si>
    <t>Субвенции на выплату гражданам адресных субсидий на оплату жилья и коммунальных услуг</t>
  </si>
  <si>
    <t>182 1 01 02000 01 0000 110</t>
  </si>
  <si>
    <t>182 1 01 02021 01 0000 110</t>
  </si>
  <si>
    <t xml:space="preserve"> 182 1 01 02022 01 0000 110</t>
  </si>
  <si>
    <t>182 1 06 01020 04 0000 110</t>
  </si>
  <si>
    <t>182 1 06 06000 00 0000 110</t>
  </si>
  <si>
    <t>182 1 06 06012 04 0000 110</t>
  </si>
  <si>
    <t>182 1 06 06022 04 0000 110</t>
  </si>
  <si>
    <t>182 1 08 03010 01 0000 110</t>
  </si>
  <si>
    <t>188 1 08 07140 01 0000 110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</si>
  <si>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</si>
  <si>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803 2 02 02000 00 0000 151</t>
  </si>
  <si>
    <t>803 1 11 03040 04 0000 120</t>
  </si>
  <si>
    <t xml:space="preserve">498 1 12 01000 01 0000 120 </t>
  </si>
  <si>
    <t xml:space="preserve">182 1 16 03030 01 0000 140 </t>
  </si>
  <si>
    <t>188 1 16 30000 01 0000 140</t>
  </si>
  <si>
    <t>809 1 14 02030 04 0000 410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</si>
  <si>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</si>
  <si>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утвержд.  бюдж.</t>
  </si>
  <si>
    <t xml:space="preserve"> 806 1 08 07140 01 0000 110</t>
  </si>
  <si>
    <t>000 1 08 07140 01 0000 110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</si>
  <si>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</si>
  <si>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000 1 12 000000 00 0000 000</t>
  </si>
  <si>
    <t>000 1 11 08044 04 0000 120</t>
  </si>
  <si>
    <t>000 1 14 00000 00 0000 000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</si>
  <si>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</si>
  <si>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</si>
  <si>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</si>
  <si>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</si>
  <si>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</si>
  <si>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</si>
  <si>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</si>
  <si>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</si>
  <si>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</si>
  <si>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</si>
  <si>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000 1 15 00000 00 0000 000</t>
  </si>
  <si>
    <t>000 1 16 00000 00 0000 000</t>
  </si>
  <si>
    <t>182 1 16 03010 01 0000 140</t>
  </si>
  <si>
    <t xml:space="preserve"> 1821 16 06000 01 0000 140</t>
  </si>
  <si>
    <t>Денежные взыскания (штрафы) за нарушение бюджетного законодательства (в части бюджетов городских округов)</t>
  </si>
  <si>
    <t>177 1 16 27000 01 0000 140</t>
  </si>
  <si>
    <t>Денежные взыскания (штрафы) за нарушение федерального закона "О пожарной безопасности"</t>
  </si>
  <si>
    <t>Денежные взыскания (штрафы) за административные правонарушение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</si>
  <si>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</si>
  <si>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</si>
  <si>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</si>
  <si>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803 1 16 90040 04 0000 140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</si>
  <si>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</si>
  <si>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</si>
  <si>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 xml:space="preserve"> 803 2 00 00000 00 0000 000</t>
  </si>
  <si>
    <t>803 2 02 01000 00 0000 151</t>
  </si>
  <si>
    <t>000 3 00 00000 00 0000 000</t>
  </si>
  <si>
    <t>000 3 02 00000 00 0000 000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</si>
  <si>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</si>
  <si>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</si>
  <si>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000 3 03 00000 00 0000 000</t>
  </si>
  <si>
    <t>000 3 03 01040 04 0000 151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</si>
  <si>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</si>
  <si>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</si>
  <si>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</si>
  <si>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</si>
  <si>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</si>
  <si>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</si>
  <si>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000 1 00 00000 00 0000 000</t>
  </si>
  <si>
    <t>000 1 01 00000 00 0000 000</t>
  </si>
  <si>
    <t xml:space="preserve"> 000 1 05 00000 00 0000 000</t>
  </si>
  <si>
    <t>182 1 05 02000 02 0000 110</t>
  </si>
  <si>
    <t>000 1 06 00000 00 0000 000</t>
  </si>
  <si>
    <t>000  1 08 00000 00 0000 000</t>
  </si>
  <si>
    <t>188 1 16 90040 04 0000 140</t>
  </si>
  <si>
    <t>809 1 11 08044 04 0001 120</t>
  </si>
  <si>
    <t xml:space="preserve"> 806 1 11 08044 04 0002 120</t>
  </si>
  <si>
    <t>000 3 02 02040 04 0000 440</t>
  </si>
  <si>
    <t xml:space="preserve"> 182 1 09 00000 00 0000 000</t>
  </si>
  <si>
    <t xml:space="preserve"> 182 1 09 06000 02 0000 110</t>
  </si>
  <si>
    <t>182 1 09 06020 02 0000 110</t>
  </si>
  <si>
    <t>000 1 11 000000 00 0000 000</t>
  </si>
  <si>
    <t xml:space="preserve"> 809 1 11 05000 00 0000 120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</si>
  <si>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</si>
  <si>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803 1 16 18040 04 0000 140</t>
  </si>
  <si>
    <t>182 1 05 03000 01 0000 110</t>
  </si>
  <si>
    <t>Единый сельскохозяйственный налог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</si>
  <si>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</si>
  <si>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</si>
  <si>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</si>
  <si>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</si>
  <si>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182 1 09 07000 00 0000 110</t>
  </si>
  <si>
    <t xml:space="preserve"> 182 1 09 07050 04 0000 110</t>
  </si>
  <si>
    <t>Прочие местные налоги и сборы, мобилизуемые на территориях городских округов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</si>
  <si>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</si>
  <si>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182 1 09 04050 04 0000 110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</si>
  <si>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</si>
  <si>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809 1 11 05011 04 0000 120</t>
  </si>
  <si>
    <t>Доходы от сдачи в аренду имущества, находящегося в государственной и муниципальной собственности (аренда земли)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</si>
  <si>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</si>
  <si>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809 1 11 05012 04 0000 120</t>
  </si>
  <si>
    <t>809 1 11 05024 04 0000 120</t>
  </si>
  <si>
    <t>Поступления доходов в бюджет ЗАТО Северск в 2007 году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</si>
  <si>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</si>
  <si>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 xml:space="preserve"> 809 1 11 08044 04 0003 120</t>
  </si>
  <si>
    <t>БЕЗВОЗМЕЗДНЫЕ ПОСТУПЛЕНИЯ</t>
  </si>
  <si>
    <t xml:space="preserve">Дотации бюджетам закрытых административно-территориальных образований </t>
  </si>
  <si>
    <t xml:space="preserve">Дотации бюджетам городских округов на поддержку мер по обеспечению сбалансированности бюджетов </t>
  </si>
  <si>
    <t>803 2 02 02026 04 0000 151</t>
  </si>
  <si>
    <t xml:space="preserve"> 803 2 02 01007 04 0000 151</t>
  </si>
  <si>
    <t>803 2 02 01003 04 0000 151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</si>
  <si>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</si>
  <si>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</si>
  <si>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</si>
  <si>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маршрутам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</si>
  <si>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</si>
  <si>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</si>
  <si>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</si>
  <si>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Субвенция на содержание приемных семей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</si>
  <si>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</si>
  <si>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Субвенции на создание и обеспечение деятельности комиссий по делам несовершеннолетних и защите их прав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</si>
  <si>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 в муниципальных общеобразовательных учреждениях</t>
  </si>
  <si>
    <t xml:space="preserve">            ФОТ с начислениями</t>
  </si>
  <si>
    <t xml:space="preserve">            методическая литература</t>
  </si>
  <si>
    <t xml:space="preserve">            прочие текущие расходы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</si>
  <si>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</si>
  <si>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 xml:space="preserve">Субвенции на возмещение расходов при установлении уровня оплаты населением услуг по горячему водоснабжению, отоплению в размере 90% </t>
  </si>
  <si>
    <t>Субвенция на обеспечение предоставления субсидий гражданам на оплату жилого помещения и коммунальных услуг</t>
  </si>
  <si>
    <t xml:space="preserve">Субвенции на реконструкцию и модернизацию котельных, использующих в качестве топлива нефть, и (или) на компенсацию электроснабжающим организациям убытков, связанных с ростом цен на нефть </t>
  </si>
  <si>
    <t>803 2 02 03999 04 0000 151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</si>
  <si>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</si>
  <si>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Субсидии от других бюджетов бюджетной системы Российской Федерации</t>
  </si>
  <si>
    <t>803 2 02 04000 00 0000 151</t>
  </si>
  <si>
    <t>803 2 02 04999 04 0000 151</t>
  </si>
  <si>
    <t>Прочие субсидии бюджетам городских округов</t>
  </si>
  <si>
    <t>Субсидии на ремонт муниципальных объектов социальной сферы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</si>
  <si>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</si>
  <si>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803 2 02 04999 04 0001 151</t>
  </si>
  <si>
    <t>803 2 02 04999 04 0002 151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</si>
  <si>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</si>
  <si>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803 2 02 02039 04 0000 151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</si>
  <si>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</si>
  <si>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803 2 02 02028 04 0000 151</t>
  </si>
  <si>
    <t>000 3 02 01040 04 0010 130</t>
  </si>
  <si>
    <t>Доходы от продажи услуг (оздоровительная кампания)</t>
  </si>
  <si>
    <t>Доходы от продажи услуг (прочие)</t>
  </si>
  <si>
    <t>000 3 02 01040 04 0011 130</t>
  </si>
  <si>
    <t>000 3 02 01040 04 0012 130</t>
  </si>
  <si>
    <t>Прочие безвозмездные поступления (оздоровительная кампания)</t>
  </si>
  <si>
    <t>Прочие безвозмездные поступления (прочие)</t>
  </si>
  <si>
    <t>000 3 03 02040 04 0010 180</t>
  </si>
  <si>
    <t>000 3 03 02040 04 0011 180</t>
  </si>
  <si>
    <t>000 3 03 02040 04 0012 180</t>
  </si>
  <si>
    <t>803 2 02 03999 04 0010 151</t>
  </si>
  <si>
    <t>803 2 02 03999 04 0011 151</t>
  </si>
  <si>
    <t>803 2 02 03999 04 0012 151</t>
  </si>
  <si>
    <t>803 2 02 03999 04 0013 151</t>
  </si>
  <si>
    <t>803 2 02 03999 04 0014 151</t>
  </si>
  <si>
    <t>803 2 02 03999 04 0015 151</t>
  </si>
  <si>
    <t>803 2 02 03999 04 0016 151</t>
  </si>
  <si>
    <t>803 2 02 03999 04 0017 151</t>
  </si>
  <si>
    <t>803 2 02 03999 04 0018 151</t>
  </si>
  <si>
    <t>803 2 02 03999 04 0030 151</t>
  </si>
  <si>
    <t>803 2 02 03999 04 0040 151</t>
  </si>
  <si>
    <t>803 2 02 03999 04 0020 151</t>
  </si>
  <si>
    <t>803 2 02 03999 04 0021 151</t>
  </si>
  <si>
    <t>803 2 02 03999 04 0022 151</t>
  </si>
  <si>
    <t>803 2 02 03999 04 0023 151</t>
  </si>
  <si>
    <t>803 2 02 03999 04 0050 151</t>
  </si>
  <si>
    <t>803 2 02 03999 04 0060 151</t>
  </si>
  <si>
    <t>803 2 02 03999 04 0070 151</t>
  </si>
  <si>
    <t>803 2 02 03999 04 0080 151</t>
  </si>
  <si>
    <t>Приложение 5</t>
  </si>
  <si>
    <t>от __________ 2006  № ______</t>
  </si>
  <si>
    <t>Лариса Ивановна Овчаренко</t>
  </si>
  <si>
    <t>77-38-60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</si>
</sst>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7" customWidth="1"/>
    <col min="2" max="2" width="66.00390625" style="16" customWidth="1"/>
    <col min="3" max="3" width="12.00390625" style="51" customWidth="1"/>
    <col min="4" max="4" width="7.75390625" style="14" customWidth="1"/>
    <col min="5" max="5" width="9.375" style="14" customWidth="1"/>
    <col min="6" max="7" width="9.125" style="7" customWidth="1"/>
    <col min="8" max="8" width="9.125" style="9" customWidth="1"/>
    <col min="9" max="17" width="9.125" style="7" customWidth="1"/>
    <col min="18" max="20" width="9.125" style="8" customWidth="1"/>
    <col min="21" max="21" width="9.125" style="2" customWidth="1"/>
    <col min="22" max="16384" width="9.125" style="3" customWidth="1"/>
  </cols>
  <sheetData>
    <row r="1" spans="1:6" ht="14.25" customHeight="1">
      <c r="A1" s="53"/>
      <c r="B1" s="49"/>
      <c r="C1" s="50" t="s">
        <v>209</v>
      </c>
      <c r="D1" s="17"/>
      <c r="E1" s="13"/>
      <c r="F1" s="17"/>
    </row>
    <row r="2" spans="1:6" ht="18.75" customHeight="1">
      <c r="A2" s="17"/>
      <c r="B2" s="49"/>
      <c r="C2" s="50" t="s">
        <v>41</v>
      </c>
      <c r="D2" s="17"/>
      <c r="E2" s="13"/>
      <c r="F2" s="17"/>
    </row>
    <row r="3" spans="1:6" ht="18.75" customHeight="1">
      <c r="A3" s="17"/>
      <c r="B3" s="49"/>
      <c r="C3" s="50" t="s">
        <v>210</v>
      </c>
      <c r="D3" s="17"/>
      <c r="E3" s="13"/>
      <c r="F3" s="17"/>
    </row>
    <row r="4" spans="1:3" ht="24.75" customHeight="1">
      <c r="A4" s="55" t="s">
        <v>139</v>
      </c>
      <c r="B4" s="56"/>
      <c r="C4" s="56"/>
    </row>
    <row r="5" ht="18.75" customHeight="1">
      <c r="C5" s="51" t="s">
        <v>37</v>
      </c>
    </row>
    <row r="6" spans="1:21" s="4" customFormat="1" ht="33.75">
      <c r="A6" s="27" t="s">
        <v>35</v>
      </c>
      <c r="B6" s="40" t="s">
        <v>36</v>
      </c>
      <c r="C6" s="52" t="s">
        <v>60</v>
      </c>
      <c r="D6" s="15"/>
      <c r="E6" s="44"/>
      <c r="F6" s="5"/>
      <c r="G6" s="5"/>
      <c r="H6" s="10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1"/>
    </row>
    <row r="7" spans="1:21" s="4" customFormat="1" ht="12.75">
      <c r="A7" s="27">
        <v>1</v>
      </c>
      <c r="B7" s="19">
        <v>2</v>
      </c>
      <c r="C7" s="43">
        <v>3</v>
      </c>
      <c r="D7" s="15"/>
      <c r="E7" s="15"/>
      <c r="F7" s="5"/>
      <c r="G7" s="5"/>
      <c r="H7" s="10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1"/>
    </row>
    <row r="8" spans="1:21" s="33" customFormat="1" ht="18.75" customHeight="1">
      <c r="A8" s="11" t="s">
        <v>105</v>
      </c>
      <c r="B8" s="41" t="s">
        <v>0</v>
      </c>
      <c r="C8" s="42">
        <f>C9+C13+C16+C22+C27+C33+C43+C45+C48+C50+C52</f>
        <v>530205</v>
      </c>
      <c r="D8" s="29"/>
      <c r="E8" s="45"/>
      <c r="F8" s="18"/>
      <c r="G8" s="18"/>
      <c r="H8" s="30"/>
      <c r="I8" s="18"/>
      <c r="J8" s="18"/>
      <c r="K8" s="18"/>
      <c r="L8" s="18"/>
      <c r="M8" s="18"/>
      <c r="N8" s="18"/>
      <c r="O8" s="18"/>
      <c r="P8" s="18"/>
      <c r="Q8" s="18"/>
      <c r="R8" s="31"/>
      <c r="S8" s="31"/>
      <c r="T8" s="31"/>
      <c r="U8" s="32"/>
    </row>
    <row r="9" spans="1:3" ht="17.25" customHeight="1">
      <c r="A9" s="12" t="s">
        <v>106</v>
      </c>
      <c r="B9" s="40" t="s">
        <v>1</v>
      </c>
      <c r="C9" s="43">
        <f>C10</f>
        <v>356128.2</v>
      </c>
    </row>
    <row r="10" spans="1:3" ht="17.25" customHeight="1">
      <c r="A10" s="12" t="s">
        <v>43</v>
      </c>
      <c r="B10" s="40" t="s">
        <v>2</v>
      </c>
      <c r="C10" s="43">
        <f>C11+C12</f>
        <v>356128.2</v>
      </c>
    </row>
    <row r="11" spans="1:3" ht="71.25" customHeight="1">
      <c r="A11" s="12" t="s">
        <v>44</v>
      </c>
      <c r="B11" s="20" t="s">
        <v>38</v>
      </c>
      <c r="C11" s="43">
        <v>354128.2</v>
      </c>
    </row>
    <row r="12" spans="1:3" ht="71.25" customHeight="1">
      <c r="A12" s="12" t="s">
        <v>45</v>
      </c>
      <c r="B12" s="20" t="s">
        <v>59</v>
      </c>
      <c r="C12" s="43">
        <v>2000</v>
      </c>
    </row>
    <row r="13" spans="1:3" ht="18.75" customHeight="1">
      <c r="A13" s="12" t="s">
        <v>107</v>
      </c>
      <c r="B13" s="40" t="s">
        <v>3</v>
      </c>
      <c r="C13" s="43">
        <f>C14+C15</f>
        <v>35292</v>
      </c>
    </row>
    <row r="14" spans="1:3" ht="16.5" customHeight="1">
      <c r="A14" s="12" t="s">
        <v>108</v>
      </c>
      <c r="B14" s="20" t="s">
        <v>4</v>
      </c>
      <c r="C14" s="43">
        <v>35221</v>
      </c>
    </row>
    <row r="15" spans="1:3" ht="16.5" customHeight="1">
      <c r="A15" s="12" t="s">
        <v>122</v>
      </c>
      <c r="B15" s="20" t="s">
        <v>123</v>
      </c>
      <c r="C15" s="43">
        <v>71</v>
      </c>
    </row>
    <row r="16" spans="1:3" ht="17.25" customHeight="1">
      <c r="A16" s="12" t="s">
        <v>109</v>
      </c>
      <c r="B16" s="40" t="s">
        <v>5</v>
      </c>
      <c r="C16" s="43">
        <f>C17+C18</f>
        <v>25601.2</v>
      </c>
    </row>
    <row r="17" spans="1:3" ht="38.25">
      <c r="A17" s="12" t="s">
        <v>46</v>
      </c>
      <c r="B17" s="20" t="s">
        <v>124</v>
      </c>
      <c r="C17" s="43">
        <v>5743</v>
      </c>
    </row>
    <row r="18" spans="1:3" ht="17.25" customHeight="1">
      <c r="A18" s="12" t="s">
        <v>47</v>
      </c>
      <c r="B18" s="40" t="s">
        <v>6</v>
      </c>
      <c r="C18" s="43">
        <f>C19+C21</f>
        <v>19858.2</v>
      </c>
    </row>
    <row r="19" spans="1:3" ht="51">
      <c r="A19" s="12" t="s">
        <v>48</v>
      </c>
      <c r="B19" s="20" t="s">
        <v>125</v>
      </c>
      <c r="C19" s="43">
        <v>3737.2</v>
      </c>
    </row>
    <row r="20" spans="1:3" ht="25.5" hidden="1">
      <c r="A20" s="12" t="s">
        <v>26</v>
      </c>
      <c r="B20" s="20" t="s">
        <v>7</v>
      </c>
      <c r="C20" s="43"/>
    </row>
    <row r="21" spans="1:3" ht="51">
      <c r="A21" s="12" t="s">
        <v>49</v>
      </c>
      <c r="B21" s="20" t="s">
        <v>126</v>
      </c>
      <c r="C21" s="43">
        <v>16121</v>
      </c>
    </row>
    <row r="22" spans="1:3" ht="19.5" customHeight="1">
      <c r="A22" s="12" t="s">
        <v>110</v>
      </c>
      <c r="B22" s="40" t="s">
        <v>8</v>
      </c>
      <c r="C22" s="43">
        <f>C23+C24</f>
        <v>7089</v>
      </c>
    </row>
    <row r="23" spans="1:3" ht="51.75" customHeight="1">
      <c r="A23" s="12" t="s">
        <v>50</v>
      </c>
      <c r="B23" s="20" t="s">
        <v>9</v>
      </c>
      <c r="C23" s="43">
        <v>1738</v>
      </c>
    </row>
    <row r="24" spans="1:3" ht="76.5">
      <c r="A24" s="12" t="s">
        <v>62</v>
      </c>
      <c r="B24" s="20" t="s">
        <v>127</v>
      </c>
      <c r="C24" s="43">
        <f>C25+C26</f>
        <v>5351</v>
      </c>
    </row>
    <row r="25" spans="1:3" ht="64.5" customHeight="1">
      <c r="A25" s="12" t="s">
        <v>51</v>
      </c>
      <c r="B25" s="20" t="s">
        <v>127</v>
      </c>
      <c r="C25" s="43">
        <v>5218</v>
      </c>
    </row>
    <row r="26" spans="1:3" ht="63" customHeight="1">
      <c r="A26" s="12" t="s">
        <v>61</v>
      </c>
      <c r="B26" s="20" t="s">
        <v>127</v>
      </c>
      <c r="C26" s="43">
        <v>133</v>
      </c>
    </row>
    <row r="27" spans="1:3" ht="25.5">
      <c r="A27" s="12" t="s">
        <v>115</v>
      </c>
      <c r="B27" s="20" t="s">
        <v>10</v>
      </c>
      <c r="C27" s="43">
        <f>C29+C31+C28</f>
        <v>396.29999999999995</v>
      </c>
    </row>
    <row r="28" spans="1:3" ht="25.5">
      <c r="A28" s="12" t="s">
        <v>132</v>
      </c>
      <c r="B28" s="20" t="s">
        <v>131</v>
      </c>
      <c r="C28" s="43">
        <v>147.2</v>
      </c>
    </row>
    <row r="29" spans="1:3" ht="25.5">
      <c r="A29" s="12" t="s">
        <v>116</v>
      </c>
      <c r="B29" s="20" t="s">
        <v>11</v>
      </c>
      <c r="C29" s="43">
        <f>C30</f>
        <v>33</v>
      </c>
    </row>
    <row r="30" spans="1:3" ht="25.5">
      <c r="A30" s="12" t="s">
        <v>117</v>
      </c>
      <c r="B30" s="20" t="s">
        <v>12</v>
      </c>
      <c r="C30" s="43">
        <v>33</v>
      </c>
    </row>
    <row r="31" spans="1:3" ht="18.75" customHeight="1">
      <c r="A31" s="12" t="s">
        <v>128</v>
      </c>
      <c r="B31" s="20" t="s">
        <v>13</v>
      </c>
      <c r="C31" s="43">
        <f>C32</f>
        <v>216.1</v>
      </c>
    </row>
    <row r="32" spans="1:3" ht="15.75" customHeight="1">
      <c r="A32" s="12" t="s">
        <v>129</v>
      </c>
      <c r="B32" s="40" t="s">
        <v>130</v>
      </c>
      <c r="C32" s="43">
        <v>216.1</v>
      </c>
    </row>
    <row r="33" spans="1:3" ht="25.5">
      <c r="A33" s="12" t="s">
        <v>118</v>
      </c>
      <c r="B33" s="20" t="s">
        <v>14</v>
      </c>
      <c r="C33" s="43">
        <f>C34+C35+C39</f>
        <v>78663</v>
      </c>
    </row>
    <row r="34" spans="1:3" ht="25.5">
      <c r="A34" s="12" t="s">
        <v>54</v>
      </c>
      <c r="B34" s="20" t="s">
        <v>15</v>
      </c>
      <c r="C34" s="43">
        <v>237</v>
      </c>
    </row>
    <row r="35" spans="1:3" ht="30" customHeight="1">
      <c r="A35" s="12" t="s">
        <v>119</v>
      </c>
      <c r="B35" s="20" t="s">
        <v>135</v>
      </c>
      <c r="C35" s="43">
        <f>C36+C37+C38</f>
        <v>25145.5</v>
      </c>
    </row>
    <row r="36" spans="1:3" ht="54" customHeight="1">
      <c r="A36" s="12" t="s">
        <v>134</v>
      </c>
      <c r="B36" s="20" t="s">
        <v>133</v>
      </c>
      <c r="C36" s="43">
        <f>9017+2653</f>
        <v>11670</v>
      </c>
    </row>
    <row r="37" spans="1:3" ht="51.75" customHeight="1">
      <c r="A37" s="12" t="s">
        <v>137</v>
      </c>
      <c r="B37" s="20" t="s">
        <v>136</v>
      </c>
      <c r="C37" s="43">
        <v>5252</v>
      </c>
    </row>
    <row r="38" spans="1:3" ht="27" customHeight="1">
      <c r="A38" s="12" t="s">
        <v>138</v>
      </c>
      <c r="B38" s="20" t="s">
        <v>16</v>
      </c>
      <c r="C38" s="43">
        <f>5086+3137.5</f>
        <v>8223.5</v>
      </c>
    </row>
    <row r="39" spans="1:3" ht="25.5">
      <c r="A39" s="12" t="s">
        <v>65</v>
      </c>
      <c r="B39" s="20" t="s">
        <v>17</v>
      </c>
      <c r="C39" s="43">
        <f>C40+C41+C42</f>
        <v>53280.5</v>
      </c>
    </row>
    <row r="40" spans="1:3" ht="33" customHeight="1">
      <c r="A40" s="12" t="s">
        <v>112</v>
      </c>
      <c r="B40" s="20" t="s">
        <v>63</v>
      </c>
      <c r="C40" s="43">
        <v>40197</v>
      </c>
    </row>
    <row r="41" spans="1:3" ht="33" customHeight="1">
      <c r="A41" s="12" t="s">
        <v>113</v>
      </c>
      <c r="B41" s="20" t="s">
        <v>52</v>
      </c>
      <c r="C41" s="43">
        <v>7230</v>
      </c>
    </row>
    <row r="42" spans="1:3" ht="39" customHeight="1">
      <c r="A42" s="12" t="s">
        <v>141</v>
      </c>
      <c r="B42" s="20" t="s">
        <v>140</v>
      </c>
      <c r="C42" s="43">
        <v>5853.5</v>
      </c>
    </row>
    <row r="43" spans="1:3" ht="21.75" customHeight="1">
      <c r="A43" s="12" t="s">
        <v>64</v>
      </c>
      <c r="B43" s="40" t="s">
        <v>18</v>
      </c>
      <c r="C43" s="43">
        <f>C44</f>
        <v>4464.3</v>
      </c>
    </row>
    <row r="44" spans="1:3" ht="22.5" customHeight="1">
      <c r="A44" s="12" t="s">
        <v>55</v>
      </c>
      <c r="B44" s="40" t="s">
        <v>19</v>
      </c>
      <c r="C44" s="43">
        <v>4464.3</v>
      </c>
    </row>
    <row r="45" spans="1:3" ht="25.5" customHeight="1">
      <c r="A45" s="12" t="s">
        <v>67</v>
      </c>
      <c r="B45" s="20" t="s">
        <v>68</v>
      </c>
      <c r="C45" s="43">
        <f>C46+C47</f>
        <v>4861</v>
      </c>
    </row>
    <row r="46" spans="1:3" ht="29.25" customHeight="1">
      <c r="A46" s="12" t="s">
        <v>69</v>
      </c>
      <c r="B46" s="20" t="s">
        <v>70</v>
      </c>
      <c r="C46" s="43">
        <v>4818.2</v>
      </c>
    </row>
    <row r="47" spans="1:3" ht="39.75" customHeight="1">
      <c r="A47" s="12" t="s">
        <v>71</v>
      </c>
      <c r="B47" s="20" t="s">
        <v>72</v>
      </c>
      <c r="C47" s="43">
        <v>42.8</v>
      </c>
    </row>
    <row r="48" spans="1:3" ht="26.25" customHeight="1">
      <c r="A48" s="12" t="s">
        <v>66</v>
      </c>
      <c r="B48" s="20" t="s">
        <v>20</v>
      </c>
      <c r="C48" s="43">
        <f>C49</f>
        <v>11045</v>
      </c>
    </row>
    <row r="49" spans="1:3" ht="36" customHeight="1">
      <c r="A49" s="12" t="s">
        <v>58</v>
      </c>
      <c r="B49" s="20" t="s">
        <v>73</v>
      </c>
      <c r="C49" s="43">
        <v>11045</v>
      </c>
    </row>
    <row r="50" spans="1:3" ht="24" customHeight="1">
      <c r="A50" s="12" t="s">
        <v>77</v>
      </c>
      <c r="B50" s="20" t="s">
        <v>74</v>
      </c>
      <c r="C50" s="43">
        <f>C51</f>
        <v>78</v>
      </c>
    </row>
    <row r="51" spans="1:3" ht="36" customHeight="1">
      <c r="A51" s="12" t="s">
        <v>75</v>
      </c>
      <c r="B51" s="20" t="s">
        <v>76</v>
      </c>
      <c r="C51" s="43">
        <v>78</v>
      </c>
    </row>
    <row r="52" spans="1:5" ht="20.25" customHeight="1">
      <c r="A52" s="12" t="s">
        <v>78</v>
      </c>
      <c r="B52" s="40" t="s">
        <v>21</v>
      </c>
      <c r="C52" s="43">
        <f>C53+C54+C55+C56+C57+C58+C59+C60+C61</f>
        <v>6587</v>
      </c>
      <c r="E52" s="8"/>
    </row>
    <row r="53" spans="1:3" ht="51">
      <c r="A53" s="12" t="s">
        <v>79</v>
      </c>
      <c r="B53" s="20" t="s">
        <v>22</v>
      </c>
      <c r="C53" s="43">
        <v>130</v>
      </c>
    </row>
    <row r="54" spans="1:3" ht="38.25">
      <c r="A54" s="12" t="s">
        <v>56</v>
      </c>
      <c r="B54" s="20" t="s">
        <v>23</v>
      </c>
      <c r="C54" s="43">
        <v>20</v>
      </c>
    </row>
    <row r="55" spans="1:3" ht="38.25">
      <c r="A55" s="12" t="s">
        <v>80</v>
      </c>
      <c r="B55" s="20" t="s">
        <v>24</v>
      </c>
      <c r="C55" s="43">
        <v>140</v>
      </c>
    </row>
    <row r="56" spans="1:3" ht="23.25" customHeight="1">
      <c r="A56" s="12" t="s">
        <v>121</v>
      </c>
      <c r="B56" s="20" t="s">
        <v>81</v>
      </c>
      <c r="C56" s="43">
        <v>30</v>
      </c>
    </row>
    <row r="57" spans="1:3" ht="23.25" customHeight="1">
      <c r="A57" s="12" t="s">
        <v>101</v>
      </c>
      <c r="B57" s="20" t="s">
        <v>102</v>
      </c>
      <c r="C57" s="43">
        <v>20</v>
      </c>
    </row>
    <row r="58" spans="1:3" ht="23.25" customHeight="1">
      <c r="A58" s="12" t="s">
        <v>82</v>
      </c>
      <c r="B58" s="20" t="s">
        <v>83</v>
      </c>
      <c r="C58" s="43">
        <v>30</v>
      </c>
    </row>
    <row r="59" spans="1:3" ht="46.5" customHeight="1">
      <c r="A59" s="12" t="s">
        <v>103</v>
      </c>
      <c r="B59" s="20" t="s">
        <v>104</v>
      </c>
      <c r="C59" s="43">
        <v>75</v>
      </c>
    </row>
    <row r="60" spans="1:3" ht="33.75" customHeight="1">
      <c r="A60" s="12" t="s">
        <v>57</v>
      </c>
      <c r="B60" s="20" t="s">
        <v>84</v>
      </c>
      <c r="C60" s="43">
        <v>5622</v>
      </c>
    </row>
    <row r="61" spans="1:3" ht="25.5">
      <c r="A61" s="12" t="s">
        <v>86</v>
      </c>
      <c r="B61" s="20" t="s">
        <v>85</v>
      </c>
      <c r="C61" s="43">
        <f>C62+C63+C64</f>
        <v>520</v>
      </c>
    </row>
    <row r="62" spans="1:3" ht="38.25">
      <c r="A62" s="12" t="s">
        <v>88</v>
      </c>
      <c r="B62" s="20" t="s">
        <v>87</v>
      </c>
      <c r="C62" s="43">
        <v>200</v>
      </c>
    </row>
    <row r="63" spans="1:3" ht="51">
      <c r="A63" s="12" t="s">
        <v>89</v>
      </c>
      <c r="B63" s="20" t="s">
        <v>90</v>
      </c>
      <c r="C63" s="43">
        <v>300</v>
      </c>
    </row>
    <row r="64" spans="1:3" ht="38.25">
      <c r="A64" s="12" t="s">
        <v>111</v>
      </c>
      <c r="B64" s="20" t="s">
        <v>120</v>
      </c>
      <c r="C64" s="43">
        <v>20</v>
      </c>
    </row>
    <row r="65" spans="1:21" s="33" customFormat="1" ht="24.75" customHeight="1">
      <c r="A65" s="11" t="s">
        <v>91</v>
      </c>
      <c r="B65" s="41" t="s">
        <v>142</v>
      </c>
      <c r="C65" s="42">
        <f>C66+C70+C95</f>
        <v>1642975.2000000002</v>
      </c>
      <c r="D65" s="46"/>
      <c r="E65" s="46"/>
      <c r="F65" s="18"/>
      <c r="G65" s="18"/>
      <c r="H65" s="30"/>
      <c r="I65" s="18"/>
      <c r="J65" s="18"/>
      <c r="K65" s="18"/>
      <c r="L65" s="18"/>
      <c r="M65" s="18"/>
      <c r="N65" s="18"/>
      <c r="O65" s="18"/>
      <c r="P65" s="18"/>
      <c r="Q65" s="18"/>
      <c r="R65" s="31"/>
      <c r="S65" s="31"/>
      <c r="T65" s="31"/>
      <c r="U65" s="32"/>
    </row>
    <row r="66" spans="1:21" s="26" customFormat="1" ht="30" customHeight="1">
      <c r="A66" s="12" t="s">
        <v>92</v>
      </c>
      <c r="B66" s="20" t="s">
        <v>25</v>
      </c>
      <c r="C66" s="43">
        <f>C67+C68+C69</f>
        <v>887758.8</v>
      </c>
      <c r="D66" s="21"/>
      <c r="E66" s="14"/>
      <c r="F66" s="22"/>
      <c r="G66" s="22"/>
      <c r="H66" s="23"/>
      <c r="I66" s="22"/>
      <c r="J66" s="22"/>
      <c r="K66" s="22"/>
      <c r="L66" s="22"/>
      <c r="M66" s="22"/>
      <c r="N66" s="22"/>
      <c r="O66" s="22"/>
      <c r="P66" s="22"/>
      <c r="Q66" s="22"/>
      <c r="R66" s="24"/>
      <c r="S66" s="24"/>
      <c r="T66" s="24"/>
      <c r="U66" s="25"/>
    </row>
    <row r="67" spans="1:21" s="4" customFormat="1" ht="30" customHeight="1">
      <c r="A67" s="12" t="s">
        <v>146</v>
      </c>
      <c r="B67" s="20" t="s">
        <v>143</v>
      </c>
      <c r="C67" s="43">
        <v>846865.8</v>
      </c>
      <c r="D67" s="15"/>
      <c r="E67" s="14"/>
      <c r="F67" s="5"/>
      <c r="G67" s="5"/>
      <c r="H67" s="10"/>
      <c r="I67" s="5"/>
      <c r="J67" s="5"/>
      <c r="K67" s="5"/>
      <c r="L67" s="5"/>
      <c r="M67" s="5"/>
      <c r="N67" s="5"/>
      <c r="O67" s="5"/>
      <c r="P67" s="5"/>
      <c r="Q67" s="5"/>
      <c r="R67" s="6"/>
      <c r="S67" s="6"/>
      <c r="T67" s="6"/>
      <c r="U67" s="1"/>
    </row>
    <row r="68" spans="1:21" s="4" customFormat="1" ht="25.5">
      <c r="A68" s="12" t="s">
        <v>147</v>
      </c>
      <c r="B68" s="20" t="s">
        <v>144</v>
      </c>
      <c r="C68" s="43">
        <v>7775</v>
      </c>
      <c r="D68" s="15"/>
      <c r="E68" s="14"/>
      <c r="F68" s="5"/>
      <c r="G68" s="5"/>
      <c r="H68" s="10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1"/>
    </row>
    <row r="69" spans="1:21" s="4" customFormat="1" ht="31.5" customHeight="1">
      <c r="A69" s="12" t="s">
        <v>148</v>
      </c>
      <c r="B69" s="20" t="s">
        <v>149</v>
      </c>
      <c r="C69" s="43">
        <v>33118</v>
      </c>
      <c r="D69" s="15"/>
      <c r="E69" s="14"/>
      <c r="F69" s="5"/>
      <c r="G69" s="5"/>
      <c r="H69" s="10"/>
      <c r="I69" s="5"/>
      <c r="J69" s="5"/>
      <c r="K69" s="5"/>
      <c r="L69" s="5"/>
      <c r="M69" s="5"/>
      <c r="N69" s="5"/>
      <c r="O69" s="5"/>
      <c r="P69" s="5"/>
      <c r="Q69" s="5"/>
      <c r="R69" s="6"/>
      <c r="S69" s="6"/>
      <c r="T69" s="6"/>
      <c r="U69" s="1"/>
    </row>
    <row r="70" spans="1:21" s="26" customFormat="1" ht="27.75" customHeight="1">
      <c r="A70" s="12" t="s">
        <v>53</v>
      </c>
      <c r="B70" s="20" t="s">
        <v>33</v>
      </c>
      <c r="C70" s="43">
        <f>C71+C72+C73+C74</f>
        <v>735353.4</v>
      </c>
      <c r="D70" s="47"/>
      <c r="E70" s="47"/>
      <c r="F70" s="22"/>
      <c r="G70" s="22"/>
      <c r="H70" s="23"/>
      <c r="I70" s="22"/>
      <c r="J70" s="22"/>
      <c r="K70" s="22"/>
      <c r="L70" s="22"/>
      <c r="M70" s="22"/>
      <c r="N70" s="22"/>
      <c r="O70" s="22"/>
      <c r="P70" s="22"/>
      <c r="Q70" s="22"/>
      <c r="R70" s="24"/>
      <c r="S70" s="24"/>
      <c r="T70" s="24"/>
      <c r="U70" s="25"/>
    </row>
    <row r="71" spans="1:3" ht="42" customHeight="1">
      <c r="A71" s="12" t="s">
        <v>145</v>
      </c>
      <c r="B71" s="20" t="s">
        <v>27</v>
      </c>
      <c r="C71" s="43">
        <v>386179</v>
      </c>
    </row>
    <row r="72" spans="1:3" ht="42.75" customHeight="1">
      <c r="A72" s="12" t="s">
        <v>179</v>
      </c>
      <c r="B72" s="20" t="s">
        <v>178</v>
      </c>
      <c r="C72" s="43">
        <v>557</v>
      </c>
    </row>
    <row r="73" spans="1:3" ht="27" customHeight="1">
      <c r="A73" s="12" t="s">
        <v>177</v>
      </c>
      <c r="B73" s="20" t="s">
        <v>176</v>
      </c>
      <c r="C73" s="43">
        <v>10627</v>
      </c>
    </row>
    <row r="74" spans="1:21" s="4" customFormat="1" ht="24" customHeight="1">
      <c r="A74" s="12" t="s">
        <v>166</v>
      </c>
      <c r="B74" s="20" t="s">
        <v>31</v>
      </c>
      <c r="C74" s="43">
        <f>C75+C84+C89+C90+C91+C92+C93+C94</f>
        <v>337990.4</v>
      </c>
      <c r="D74" s="47"/>
      <c r="E74" s="48"/>
      <c r="F74" s="5"/>
      <c r="G74" s="5"/>
      <c r="H74" s="10"/>
      <c r="I74" s="5"/>
      <c r="J74" s="5"/>
      <c r="K74" s="5"/>
      <c r="L74" s="5"/>
      <c r="M74" s="5"/>
      <c r="N74" s="5"/>
      <c r="O74" s="5"/>
      <c r="P74" s="5"/>
      <c r="Q74" s="5"/>
      <c r="R74" s="6"/>
      <c r="S74" s="6"/>
      <c r="T74" s="6"/>
      <c r="U74" s="1"/>
    </row>
    <row r="75" spans="1:3" ht="18" customHeight="1">
      <c r="A75" s="12" t="s">
        <v>190</v>
      </c>
      <c r="B75" s="28" t="s">
        <v>32</v>
      </c>
      <c r="C75" s="42">
        <f>C76+C77+C78+C79+C80+C81+C82+C83</f>
        <v>55890.4</v>
      </c>
    </row>
    <row r="76" spans="1:3" ht="43.5" customHeight="1">
      <c r="A76" s="12" t="s">
        <v>191</v>
      </c>
      <c r="B76" s="20" t="s">
        <v>154</v>
      </c>
      <c r="C76" s="43">
        <v>39642</v>
      </c>
    </row>
    <row r="77" spans="1:3" ht="19.5" customHeight="1">
      <c r="A77" s="12" t="s">
        <v>192</v>
      </c>
      <c r="B77" s="20" t="s">
        <v>155</v>
      </c>
      <c r="C77" s="43">
        <v>2216</v>
      </c>
    </row>
    <row r="78" spans="1:3" ht="54" customHeight="1">
      <c r="A78" s="12" t="s">
        <v>193</v>
      </c>
      <c r="B78" s="20" t="s">
        <v>156</v>
      </c>
      <c r="C78" s="43">
        <v>8938</v>
      </c>
    </row>
    <row r="79" spans="1:3" ht="24" customHeight="1">
      <c r="A79" s="12" t="s">
        <v>194</v>
      </c>
      <c r="B79" s="20" t="s">
        <v>157</v>
      </c>
      <c r="C79" s="43">
        <v>558</v>
      </c>
    </row>
    <row r="80" spans="1:3" ht="55.5" customHeight="1">
      <c r="A80" s="12" t="s">
        <v>195</v>
      </c>
      <c r="B80" s="20" t="s">
        <v>150</v>
      </c>
      <c r="C80" s="43">
        <v>1</v>
      </c>
    </row>
    <row r="81" spans="1:3" ht="73.5" customHeight="1">
      <c r="A81" s="12" t="s">
        <v>196</v>
      </c>
      <c r="B81" s="20" t="s">
        <v>151</v>
      </c>
      <c r="C81" s="43">
        <v>18</v>
      </c>
    </row>
    <row r="82" spans="1:3" ht="52.5" customHeight="1">
      <c r="A82" s="12" t="s">
        <v>197</v>
      </c>
      <c r="B82" s="20" t="s">
        <v>152</v>
      </c>
      <c r="C82" s="43">
        <v>4449</v>
      </c>
    </row>
    <row r="83" spans="1:3" ht="42" customHeight="1">
      <c r="A83" s="12" t="s">
        <v>198</v>
      </c>
      <c r="B83" s="20" t="s">
        <v>153</v>
      </c>
      <c r="C83" s="43">
        <v>68.4</v>
      </c>
    </row>
    <row r="84" spans="1:3" ht="64.5" customHeight="1">
      <c r="A84" s="12" t="s">
        <v>201</v>
      </c>
      <c r="B84" s="20" t="s">
        <v>158</v>
      </c>
      <c r="C84" s="43">
        <f>C86+C87+C88</f>
        <v>178588</v>
      </c>
    </row>
    <row r="85" spans="1:3" ht="14.25" customHeight="1">
      <c r="A85" s="12"/>
      <c r="B85" s="20" t="s">
        <v>40</v>
      </c>
      <c r="C85" s="43"/>
    </row>
    <row r="86" spans="1:3" ht="19.5" customHeight="1">
      <c r="A86" s="12" t="s">
        <v>202</v>
      </c>
      <c r="B86" s="20" t="s">
        <v>159</v>
      </c>
      <c r="C86" s="43">
        <v>167397.1</v>
      </c>
    </row>
    <row r="87" spans="1:3" ht="16.5" customHeight="1">
      <c r="A87" s="12" t="s">
        <v>203</v>
      </c>
      <c r="B87" s="20" t="s">
        <v>160</v>
      </c>
      <c r="C87" s="43">
        <v>1357</v>
      </c>
    </row>
    <row r="88" spans="1:3" ht="15" customHeight="1">
      <c r="A88" s="12" t="s">
        <v>204</v>
      </c>
      <c r="B88" s="20" t="s">
        <v>161</v>
      </c>
      <c r="C88" s="43">
        <f>11387.9-1554</f>
        <v>9833.9</v>
      </c>
    </row>
    <row r="89" spans="1:3" ht="27" customHeight="1">
      <c r="A89" s="12" t="s">
        <v>199</v>
      </c>
      <c r="B89" s="20" t="s">
        <v>162</v>
      </c>
      <c r="C89" s="43">
        <v>283</v>
      </c>
    </row>
    <row r="90" spans="1:3" ht="32.25" customHeight="1">
      <c r="A90" s="12" t="s">
        <v>200</v>
      </c>
      <c r="B90" s="20" t="s">
        <v>163</v>
      </c>
      <c r="C90" s="43">
        <v>23199</v>
      </c>
    </row>
    <row r="91" spans="1:3" ht="28.5" customHeight="1">
      <c r="A91" s="12" t="s">
        <v>205</v>
      </c>
      <c r="B91" s="20" t="s">
        <v>42</v>
      </c>
      <c r="C91" s="43">
        <v>47538</v>
      </c>
    </row>
    <row r="92" spans="1:3" ht="28.5" customHeight="1">
      <c r="A92" s="12" t="s">
        <v>206</v>
      </c>
      <c r="B92" s="20" t="s">
        <v>164</v>
      </c>
      <c r="C92" s="43">
        <v>545</v>
      </c>
    </row>
    <row r="93" spans="1:3" ht="42" customHeight="1">
      <c r="A93" s="12" t="s">
        <v>207</v>
      </c>
      <c r="B93" s="20" t="s">
        <v>165</v>
      </c>
      <c r="C93" s="43">
        <v>768</v>
      </c>
    </row>
    <row r="94" spans="1:3" ht="42" customHeight="1">
      <c r="A94" s="12" t="s">
        <v>208</v>
      </c>
      <c r="B94" s="20" t="s">
        <v>167</v>
      </c>
      <c r="C94" s="43">
        <v>31179</v>
      </c>
    </row>
    <row r="95" spans="1:3" ht="24" customHeight="1">
      <c r="A95" s="12" t="s">
        <v>169</v>
      </c>
      <c r="B95" s="20" t="s">
        <v>168</v>
      </c>
      <c r="C95" s="43">
        <f>C96</f>
        <v>19863</v>
      </c>
    </row>
    <row r="96" spans="1:3" ht="22.5" customHeight="1">
      <c r="A96" s="12" t="s">
        <v>170</v>
      </c>
      <c r="B96" s="20" t="s">
        <v>171</v>
      </c>
      <c r="C96" s="43">
        <f>C97+C98</f>
        <v>19863</v>
      </c>
    </row>
    <row r="97" spans="1:3" ht="19.5" customHeight="1">
      <c r="A97" s="12" t="s">
        <v>174</v>
      </c>
      <c r="B97" s="20" t="s">
        <v>172</v>
      </c>
      <c r="C97" s="43">
        <v>19363</v>
      </c>
    </row>
    <row r="98" spans="1:3" ht="39" customHeight="1">
      <c r="A98" s="12" t="s">
        <v>175</v>
      </c>
      <c r="B98" s="20" t="s">
        <v>173</v>
      </c>
      <c r="C98" s="43">
        <v>500</v>
      </c>
    </row>
    <row r="99" spans="1:21" s="33" customFormat="1" ht="27" customHeight="1">
      <c r="A99" s="11" t="s">
        <v>93</v>
      </c>
      <c r="B99" s="28" t="s">
        <v>28</v>
      </c>
      <c r="C99" s="42">
        <f>C100+C105</f>
        <v>101707.59999999999</v>
      </c>
      <c r="D99" s="29"/>
      <c r="E99" s="29"/>
      <c r="F99" s="18"/>
      <c r="G99" s="18"/>
      <c r="H99" s="30"/>
      <c r="I99" s="18"/>
      <c r="J99" s="18"/>
      <c r="K99" s="18"/>
      <c r="L99" s="18"/>
      <c r="M99" s="18"/>
      <c r="N99" s="18"/>
      <c r="O99" s="18"/>
      <c r="P99" s="18"/>
      <c r="Q99" s="18"/>
      <c r="R99" s="31"/>
      <c r="S99" s="31"/>
      <c r="T99" s="31"/>
      <c r="U99" s="32"/>
    </row>
    <row r="100" spans="1:3" ht="21" customHeight="1">
      <c r="A100" s="12" t="s">
        <v>94</v>
      </c>
      <c r="B100" s="40" t="s">
        <v>29</v>
      </c>
      <c r="C100" s="43">
        <f>C101+C104</f>
        <v>95531.59999999999</v>
      </c>
    </row>
    <row r="101" spans="1:3" ht="28.5" customHeight="1">
      <c r="A101" s="12" t="s">
        <v>180</v>
      </c>
      <c r="B101" s="20" t="s">
        <v>95</v>
      </c>
      <c r="C101" s="43">
        <f>C102+C103</f>
        <v>95531.59999999999</v>
      </c>
    </row>
    <row r="102" spans="1:3" ht="18" customHeight="1">
      <c r="A102" s="12" t="s">
        <v>183</v>
      </c>
      <c r="B102" s="20" t="s">
        <v>181</v>
      </c>
      <c r="C102" s="43">
        <v>10369.4</v>
      </c>
    </row>
    <row r="103" spans="1:3" ht="18" customHeight="1">
      <c r="A103" s="12" t="s">
        <v>184</v>
      </c>
      <c r="B103" s="20" t="s">
        <v>182</v>
      </c>
      <c r="C103" s="43">
        <f>66471+18691.2</f>
        <v>85162.2</v>
      </c>
    </row>
    <row r="104" spans="1:3" ht="40.5" customHeight="1" hidden="1">
      <c r="A104" s="12" t="s">
        <v>114</v>
      </c>
      <c r="B104" s="20" t="s">
        <v>96</v>
      </c>
      <c r="C104" s="43"/>
    </row>
    <row r="105" spans="1:3" ht="27" customHeight="1">
      <c r="A105" s="12" t="s">
        <v>97</v>
      </c>
      <c r="B105" s="20" t="s">
        <v>30</v>
      </c>
      <c r="C105" s="43">
        <f>C106+C107</f>
        <v>6176</v>
      </c>
    </row>
    <row r="106" spans="1:3" ht="39.75" customHeight="1">
      <c r="A106" s="12" t="s">
        <v>98</v>
      </c>
      <c r="B106" s="20" t="s">
        <v>100</v>
      </c>
      <c r="C106" s="43">
        <v>389.2</v>
      </c>
    </row>
    <row r="107" spans="1:3" ht="39.75" customHeight="1">
      <c r="A107" s="12" t="s">
        <v>187</v>
      </c>
      <c r="B107" s="20" t="s">
        <v>99</v>
      </c>
      <c r="C107" s="43">
        <f>C108+C109</f>
        <v>5786.8</v>
      </c>
    </row>
    <row r="108" spans="1:3" ht="20.25" customHeight="1">
      <c r="A108" s="12" t="s">
        <v>188</v>
      </c>
      <c r="B108" s="20" t="s">
        <v>185</v>
      </c>
      <c r="C108" s="43">
        <v>2699.8</v>
      </c>
    </row>
    <row r="109" spans="1:3" ht="16.5" customHeight="1">
      <c r="A109" s="12" t="s">
        <v>189</v>
      </c>
      <c r="B109" s="20" t="s">
        <v>186</v>
      </c>
      <c r="C109" s="43">
        <v>3087</v>
      </c>
    </row>
    <row r="110" spans="1:21" s="39" customFormat="1" ht="22.5" customHeight="1">
      <c r="A110" s="34"/>
      <c r="B110" s="41" t="s">
        <v>34</v>
      </c>
      <c r="C110" s="42">
        <f>C99+C65+C8</f>
        <v>2274887.8000000003</v>
      </c>
      <c r="D110" s="29"/>
      <c r="E110" s="46"/>
      <c r="F110" s="35"/>
      <c r="G110" s="35"/>
      <c r="H110" s="36"/>
      <c r="I110" s="35"/>
      <c r="J110" s="35"/>
      <c r="K110" s="35"/>
      <c r="L110" s="35"/>
      <c r="M110" s="35"/>
      <c r="N110" s="35"/>
      <c r="O110" s="35"/>
      <c r="P110" s="35"/>
      <c r="Q110" s="35"/>
      <c r="R110" s="37"/>
      <c r="S110" s="37"/>
      <c r="T110" s="37"/>
      <c r="U110" s="38"/>
    </row>
    <row r="111" spans="1:21" s="26" customFormat="1" ht="20.25" customHeight="1">
      <c r="A111" s="19"/>
      <c r="B111" s="40" t="s">
        <v>39</v>
      </c>
      <c r="C111" s="43">
        <f>C110-C65</f>
        <v>631912.6000000001</v>
      </c>
      <c r="D111" s="21"/>
      <c r="E111" s="21"/>
      <c r="F111" s="22"/>
      <c r="G111" s="22"/>
      <c r="H111" s="23"/>
      <c r="I111" s="22"/>
      <c r="J111" s="22"/>
      <c r="K111" s="22"/>
      <c r="L111" s="22"/>
      <c r="M111" s="22"/>
      <c r="N111" s="22"/>
      <c r="O111" s="22"/>
      <c r="P111" s="22"/>
      <c r="Q111" s="22"/>
      <c r="R111" s="24"/>
      <c r="S111" s="24"/>
      <c r="T111" s="24"/>
      <c r="U111" s="25"/>
    </row>
    <row r="114" spans="1:21" s="26" customFormat="1" ht="18" customHeight="1">
      <c r="A114" s="16"/>
      <c r="B114" s="16"/>
      <c r="C114" s="51"/>
      <c r="D114" s="21"/>
      <c r="E114" s="21"/>
      <c r="F114" s="22"/>
      <c r="G114" s="22"/>
      <c r="H114" s="23"/>
      <c r="I114" s="22"/>
      <c r="J114" s="22"/>
      <c r="K114" s="22"/>
      <c r="L114" s="22"/>
      <c r="M114" s="22"/>
      <c r="N114" s="22"/>
      <c r="O114" s="22"/>
      <c r="P114" s="22"/>
      <c r="Q114" s="22"/>
      <c r="R114" s="24"/>
      <c r="S114" s="24"/>
      <c r="T114" s="24"/>
      <c r="U114" s="25"/>
    </row>
    <row r="226" ht="12.75">
      <c r="A226" s="54" t="s">
        <v>211</v>
      </c>
    </row>
    <row r="227" ht="12.75">
      <c r="A227" s="54" t="s">
        <v>212</v>
      </c>
    </row>
  </sheetData>
  <mergeCells count="1">
    <mergeCell ref="A4:C4"/>
  </mergeCells>
  <printOptions/>
  <pageMargins left="0.41" right="0.16" top="0.28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Bulankina</dc:creator>
  <cp:keywords/>
  <dc:description/>
  <cp:lastModifiedBy>msmain</cp:lastModifiedBy>
  <cp:lastPrinted>2006-12-22T08:59:09Z</cp:lastPrinted>
  <dcterms:created xsi:type="dcterms:W3CDTF">2005-07-22T10:40:35Z</dcterms:created>
  <dcterms:modified xsi:type="dcterms:W3CDTF">2007-01-18T05:32:10Z</dcterms:modified>
  <cp:category/>
  <cp:version/>
  <cp:contentType/>
  <cp:contentStatus/>
</cp:coreProperties>
</file>