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'ФНР_основной'!$A$1:$B$20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'ФНР_основной'!$7:$7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'ФНР_основной'!$A$1:$B$20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'ФНР_основной'!$7:$7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'ФНР_основной'!$A$1:$B$20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'ФНР_основной'!$7:$7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'ФНР_основной'!$A$1:$B$20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'ФНР_основной'!$7:$7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'ФНР_основной'!$A$1:$B$20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'ФНР_основной'!$7:$7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'ФНР_основной'!$A$1:$B$20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'ФНР_основной'!$7:$7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'ФНР_основной'!$A$1:$B$20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'ФНР_основной'!$7:$7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'ФНР_основной'!$A$1:$B$20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'ФНР_основной'!$7:$7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'ФНР_основной'!$A$1:$B$20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'ФНР_основной'!$7:$7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'ФНР_основной'!$A$1:$B$20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'ФНР_основной'!$7:$7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'ФНР_основной'!$A$1:$B$20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'ФНР_основной'!$7:$7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'ФНР_основной'!$A$1:$B$20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'ФНР_основной'!$7:$7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'ФНР_основной'!$A$1:$B$20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'ФНР_основной'!$7:$7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'ФНР_основной'!$A$1:$B$20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'ФНР_основной'!$7:$7</definedName>
    <definedName name="_xlnm.Print_Titles" localSheetId="0">'ФНР_1вар (2)'!$7:$7</definedName>
    <definedName name="_xlnm.Print_Titles" localSheetId="1">'ФНР_основной'!$8:$8</definedName>
    <definedName name="_xlnm.Print_Area" localSheetId="0">'ФНР_1вар (2)'!$A$1:$K$15</definedName>
    <definedName name="_xlnm.Print_Area" localSheetId="1">'ФНР_основной'!$A$1:$G$117</definedName>
  </definedNames>
  <calcPr fullCalcOnLoad="1"/>
</workbook>
</file>

<file path=xl/sharedStrings.xml><?xml version="1.0" encoding="utf-8"?>
<sst xmlns="http://schemas.openxmlformats.org/spreadsheetml/2006/main" count="264" uniqueCount="218">
  <si>
    <t>Строительство спортивного межшкольного комплекса МОУ «СОШ № 81», МОУ «СОШ № 83»</t>
  </si>
  <si>
    <t>Проведение капитального ремонта козырька над центральным входом здания МОУ «СОШ № 81»</t>
  </si>
  <si>
    <t>39. Управление капитального строительства Администрации 
ЗАТО Северск</t>
  </si>
  <si>
    <t>38. Управление капитального строительства Администрации 
ЗАТО Северск</t>
  </si>
  <si>
    <t>37. Управление капитального строительства Администрации 
ЗАТО Северск</t>
  </si>
  <si>
    <t>36. Управление капитального строительства Администрации 
ЗАТО Северск</t>
  </si>
  <si>
    <t>35. Управление капитального строительства Администрации 
ЗАТО Северск</t>
  </si>
  <si>
    <t>40. Управление капитального строительства Администрации 
ЗАТО Северск</t>
  </si>
  <si>
    <t>41. Управление капитального строительства Администрации 
ЗАТО Северск</t>
  </si>
  <si>
    <t>42. Управление капитального строительства Администрации 
ЗАТО Северск</t>
  </si>
  <si>
    <t>от 05.10.2009 
№ 955-р</t>
  </si>
  <si>
    <t>от 05.10.2009 
№ 954-р</t>
  </si>
  <si>
    <t>от 09.10.2009 
№ 977-р</t>
  </si>
  <si>
    <r>
      <t>от 03.11.2009 
№ 1082-р
(в редакции                                                                                                                                                                                           от 17.11.2009</t>
    </r>
    <r>
      <rPr>
        <sz val="12"/>
        <color indexed="10"/>
        <rFont val="Times New Roman CYR"/>
        <family val="0"/>
      </rPr>
      <t xml:space="preserve"> 
</t>
    </r>
    <r>
      <rPr>
        <sz val="12"/>
        <rFont val="Times New Roman CYR"/>
        <family val="0"/>
      </rPr>
      <t>№ 1132-р)</t>
    </r>
  </si>
  <si>
    <t>от 14.12.2009 
№ 1254-р</t>
  </si>
  <si>
    <t>от 08.12.2009 
№ 1222-р</t>
  </si>
  <si>
    <t>от 28.12.2009 
№ 1361-р</t>
  </si>
  <si>
    <t>от 28.12.2009 
№ 1362-р</t>
  </si>
  <si>
    <t>от 23.11.2009 
№ 1161-р</t>
  </si>
  <si>
    <t>от 08.12.2009 
№ 1223-р</t>
  </si>
  <si>
    <t>На возмещение затрат МП УК «ЖКХ Самусь» для приобретения сырой нефти</t>
  </si>
  <si>
    <t xml:space="preserve">от 07.10.2009 
№ 963-р 
(в редакции
от 14.12.2009 
№ 1251-р ) </t>
  </si>
  <si>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</si>
  <si>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</si>
  <si>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</si>
  <si>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</si>
  <si>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</si>
  <si>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</si>
  <si>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</si>
  <si>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</si>
  <si>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</si>
  <si>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</si>
  <si>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</si>
  <si>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</si>
  <si>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</si>
  <si>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</si>
  <si>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</si>
  <si>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</si>
  <si>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</si>
  <si>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</si>
  <si>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</si>
  <si>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</si>
  <si>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</si>
  <si>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</si>
  <si>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</si>
  <si>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</si>
  <si>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</si>
  <si>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</si>
  <si>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0801</t>
  </si>
  <si>
    <t>Основные направления расходования средств</t>
  </si>
  <si>
    <t>Получатель средств</t>
  </si>
  <si>
    <t>0702</t>
  </si>
  <si>
    <t>0701</t>
  </si>
  <si>
    <t>Визы:</t>
  </si>
  <si>
    <t>______________А.П.Голубев</t>
  </si>
  <si>
    <t>Исполнено</t>
  </si>
  <si>
    <t>I</t>
  </si>
  <si>
    <t>II</t>
  </si>
  <si>
    <t>Утверждено по бюджету на 2009 год - всего, в том числе:</t>
  </si>
  <si>
    <t xml:space="preserve">3. МОУ ЗАТО Северск ДОД СДЮСШОР им.Л.Егоровой </t>
  </si>
  <si>
    <t>4. Управление капитального строительства Администрации 
ЗАТО Северск</t>
  </si>
  <si>
    <t>5. Управление капитального строительства Администрации 
ЗАТО Северск</t>
  </si>
  <si>
    <t>0505</t>
  </si>
  <si>
    <t>8. Управление капитального строительства Администрации 
ЗАТО Северск</t>
  </si>
  <si>
    <t>0709</t>
  </si>
  <si>
    <t xml:space="preserve">9. МУ ОЛ «Зеленый мыс» </t>
  </si>
  <si>
    <t>Спортивный комплекс «Дельфин» МОУ ЗАТО Северск ДОД СДЮСШОР «Лидер» (авторский надзор)</t>
  </si>
  <si>
    <t>0503</t>
  </si>
  <si>
    <t>18. Управление образования Администрации 
ЗАТО Северск</t>
  </si>
  <si>
    <t>19. МОУ ЗАТО Северск ДОД СДЮСШ хоккея и футбола «Смена»</t>
  </si>
  <si>
    <t xml:space="preserve">23. МОУ ЗАТО Северск ДОД СДЮСШОР им.Л.Егоровой </t>
  </si>
  <si>
    <t>Текущий ремонт крыльца центрального входа спортивного комплекса «Молодость»</t>
  </si>
  <si>
    <t>0408</t>
  </si>
  <si>
    <t>Направления                                                                                                                                                                             расходования средств</t>
  </si>
  <si>
    <t>10. Муниципальное учреждение ЗАТО Северск «Центральная городская библиотека»</t>
  </si>
  <si>
    <t xml:space="preserve">Текущий ремонт дополнительного освещения в игровом зале школы  </t>
  </si>
  <si>
    <t>Капитальный ремонт асфальтобетонного покрытия проезда вдоль стадиона «Янтарь»</t>
  </si>
  <si>
    <t>Фонд непредвиденных расходов Администрации ЗАТО Северск (далее - ФНР)</t>
  </si>
  <si>
    <t xml:space="preserve">от 14.01.2009                                                                                                                                                                                        № 17-р </t>
  </si>
  <si>
    <t>от 16.02.2009                                                                                                                                                                                         № 126-р</t>
  </si>
  <si>
    <t>от 11.03.2009                                                                                                                                                                                      № 198-р</t>
  </si>
  <si>
    <t>от 11.03.2009                                                                                                                                                                                         № 197-р</t>
  </si>
  <si>
    <t>от 11.03.2009                                                                                                                                                                                         № 196-р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                                                      от 12.05.2009                                                                                                                                                                                         № 424-р)</t>
  </si>
  <si>
    <t>от 24.03.2009                              № 239-р</t>
  </si>
  <si>
    <t>от 27.03.2009                                             № 258-р</t>
  </si>
  <si>
    <t>от 27.03.2009                                                        № 259-р</t>
  </si>
  <si>
    <t>от 03.04.2009                                                № 291-р</t>
  </si>
  <si>
    <t>от 12.05.2009                                          № 425-р                (в редакции                                                                                                                                       от 18.06.2009                                                      № 581-р)</t>
  </si>
  <si>
    <t>от 12.05.2009                                                   № 424-р</t>
  </si>
  <si>
    <t>от 25.05.2009                                              № 469-р</t>
  </si>
  <si>
    <t>от 25.05.2009                                                   № 472-р</t>
  </si>
  <si>
    <t>от 25.05.2009                                                  № 471-р</t>
  </si>
  <si>
    <t>от 25.05.2009                                                  № 470-р</t>
  </si>
  <si>
    <t>от 26.05.2009                                               № 485-р</t>
  </si>
  <si>
    <t>от 26.05.2009                                                                       № 484-р</t>
  </si>
  <si>
    <t>от 26.05.2009                                                  № 486-р                        (в редакции                                                                                                                                от 08.06.2009                                                     № 547-р)</t>
  </si>
  <si>
    <t>от 18.06.2009                                                            № 584-р</t>
  </si>
  <si>
    <t>от 18.06.2009                                                     № 585-р</t>
  </si>
  <si>
    <t>от 11.06.2009                                      № 566-р</t>
  </si>
  <si>
    <t>от 19.06.2009                                   № 589-р</t>
  </si>
  <si>
    <t>Текущий ремонт баскетбольной                                                                                                                                                             и воллейбольной площадок</t>
  </si>
  <si>
    <t>Разработка рабочей документации                                                                                                                                                       по капитальному ремонту кровли здания по ул.Калинина, 123</t>
  </si>
  <si>
    <t>Проведение капитального ремонта системы отопления здания по ул.Первомайской, 14</t>
  </si>
  <si>
    <t xml:space="preserve">Разработка проектно-сметной документации электроснабжения  объекта «Спортивный комплекс «Дельфин» </t>
  </si>
  <si>
    <t>от 17.07.2009 
№ 679-р</t>
  </si>
  <si>
    <t>от 17.07.2009 
№ 681-р</t>
  </si>
  <si>
    <t>30. Муниципальное учреждение                                                                                                                                                         «Музей г. Северска»</t>
  </si>
  <si>
    <t>Закупка таксидермической коллекции, состоящей из животных, птиц и рыб Сибирской фауны для создания юбилейной выставки «Мир сибирской сказки»</t>
  </si>
  <si>
    <t>от 17.07.2009 
№ 680-р</t>
  </si>
  <si>
    <t>0114</t>
  </si>
  <si>
    <t>31. Администрация ЗАТО Северск</t>
  </si>
  <si>
    <t>от 22.07.2009                                                                                                                                                                                         № 693-р</t>
  </si>
  <si>
    <t>32. МУ ДОЛ «Березка»</t>
  </si>
  <si>
    <t xml:space="preserve">Оплата работ по восстановлению кровли спального корпуса № 2 </t>
  </si>
  <si>
    <t>от 03.08.2009                                                                                                                                                                                           № 738-р</t>
  </si>
  <si>
    <t xml:space="preserve">от 03.08.2009                                                                                                                                                                                        № 737-р </t>
  </si>
  <si>
    <t>от 26.05.2009                                                          № 486-р
(в редакции                                                                                                                                от 08.06.2009                                                     № 547-р)</t>
  </si>
  <si>
    <t>от 18.06.2009                                                            № 586-р
(в редакции                                                                                                                                                                                            от 19.08.2009 
№ 796-р)</t>
  </si>
  <si>
    <t>от 18.06.2009                                                     № 582-р 
(в редакции 
от 01.09.2009 
№ 829-р)</t>
  </si>
  <si>
    <t>от 18.06.2009                                                             № 583-р 
(в редакции 
от 01.09.2009 
№ 830-р)</t>
  </si>
  <si>
    <t>от  18.08.2009
 № 790-р</t>
  </si>
  <si>
    <t xml:space="preserve">от 19.08.2009 
№ 795-р </t>
  </si>
  <si>
    <t>от 25.09.2009 
№ 924-р</t>
  </si>
  <si>
    <t>от 25.09.2009 
№ 923-р</t>
  </si>
  <si>
    <t>от 20.08.2009 
№ 799-р</t>
  </si>
  <si>
    <t>Текущий ремонт фасада здания МУ «МТ «Наш мир» и рекламных стел</t>
  </si>
  <si>
    <t>43. Муниципальное учреждение                                                                                                                                                         «Музей г. Северска»</t>
  </si>
  <si>
    <t>45. Муниципальное учреждение «Северский музыкальный театр»</t>
  </si>
  <si>
    <t>0405</t>
  </si>
  <si>
    <t>46. Администрация ЗАТО Северск</t>
  </si>
  <si>
    <t>Укрепление материально-технической базы рыбного хозяйства ИП Иванова А.А.</t>
  </si>
  <si>
    <t>0401</t>
  </si>
  <si>
    <t>47. Комитет охраны окружающей среды и природных ресурсов Администрации ЗАТО Северск</t>
  </si>
  <si>
    <t>0501</t>
  </si>
  <si>
    <t>0309</t>
  </si>
  <si>
    <t>Строительство почетной аллеи на существующем кладбище на 20 захоронений (ПИР)</t>
  </si>
  <si>
    <t>Направлено средств на финансирование расходов за счет средств резервного фонда, всего, в том числе:</t>
  </si>
  <si>
    <t>от 03.12.2009 
№ 1202-р</t>
  </si>
  <si>
    <t>от 18.12.2009 
№ 1274-р</t>
  </si>
  <si>
    <t>Парфененко Александра Викторовна</t>
  </si>
  <si>
    <t xml:space="preserve">Процент исполнения    к годовому плану       </t>
  </si>
  <si>
    <t>Утв. Думой ЗАТО Северск,                2009 год</t>
  </si>
  <si>
    <t>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</si>
  <si>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>1. Управление образования Администрации 
ЗАТО Северск</t>
  </si>
  <si>
    <t>2. Управление капитального строительства Администрации 
ЗАТО Северск</t>
  </si>
  <si>
    <t>Капитальный ремонт лестниц 
в МОУ «СОШ № 80»</t>
  </si>
  <si>
    <t>Проведение работ                                                                                                                                                                                  по автоматическому отключению вентиляции при пожаре 
в Муниципальном учреждении «Северский музыкальный театр»</t>
  </si>
  <si>
    <t xml:space="preserve">Проведение целевого энергетического обследования систем МУ ОЛ «Зеленый мыс» </t>
  </si>
  <si>
    <t>Проведение текущего ремонта 
в помещении МУ ЦГБ</t>
  </si>
  <si>
    <t>11. Управление капитального строительства Администрации 
ЗАТО Северск</t>
  </si>
  <si>
    <t>12. Управление капитального строительства Администрации 
ЗАТО Северск</t>
  </si>
  <si>
    <t>15. Управление капитального строительства Администрации 
ЗАТО Северск</t>
  </si>
  <si>
    <t>14. Управление капитального строительства Администрации 
ЗАТО Северск</t>
  </si>
  <si>
    <t>16. Управление капитального строительства Администрации 
ЗАТО Северск</t>
  </si>
  <si>
    <t>17. Управление капитального строительства Администрации 
ЗАТО Северск</t>
  </si>
  <si>
    <t>Приложение 9</t>
  </si>
  <si>
    <t>Направлено средств на финансирование расходов за счет средств ФНР, всего, 
в том числе:</t>
  </si>
  <si>
    <t>Текущий ремонт помещения ясельной группы в здании № 1 МДОУ «Детский сад № 25» по адресу: ул.Куйбышева, 13а</t>
  </si>
  <si>
    <t>Капитальный ремонт систем отопления МДОУ «Детский сад КВ № 52»
и МДОУ «Детский сад № 55»</t>
  </si>
  <si>
    <t>Строительство водопроводной насосной станции 2-го подъема водозабора № 1 г.Северска Томской области (ПИР)</t>
  </si>
  <si>
    <t>Инструментальное обследование технического состояния строительных материалов и конструкций здания МОУ «Северский лицей»</t>
  </si>
  <si>
    <t>Проведение экспертизы смет 
на капитальный ремонт котла 
ДКВР-10-13 в пос.Самусь</t>
  </si>
  <si>
    <t>Капитальный ремонт систем отопления МДОУ "Детский сад № 55»</t>
  </si>
  <si>
    <t>Инженерные сети 10 микрорайона                                                                                                                                                   (4-ая очередь), ул.Ленинградская -                                                                                                                                                                             ул.Славского. Магистральная теплосеть (корректировка проектно-сметной документации)</t>
  </si>
  <si>
    <t>Строительство детского сада на 130 мест по ул.Судостроителей, д.6 
в пос.Самусь (авторский надзор)</t>
  </si>
  <si>
    <t>1. Управление ЧС Администрации 
ЗАТО Северск</t>
  </si>
  <si>
    <t>2.  Управление ЧС Администрации 
ЗАТО Северск</t>
  </si>
  <si>
    <t>Дата, номер Распоряжения Администрации ЗАТО Северск</t>
  </si>
  <si>
    <t>7. Муниципальное учреждение «Северский музыкальный театр»</t>
  </si>
  <si>
    <t>13. Управление капитального строительства Администрации 
ЗАТО Северск</t>
  </si>
  <si>
    <t>Разработка проектно-сметной документации на капитальный ремонт стены здания магазина «Сибиряк», расположенного по адресу: просп.Коммунистический, 97</t>
  </si>
  <si>
    <t>Инструментальное обследование здания, расположенного по адресу: ул.Северная, 2а, строение № 2 (здание химчистки)</t>
  </si>
  <si>
    <t>Ремонт асфальтобетонного покрытия автодороги № 1 (от автобазы № 1 
до автодороги на «Консольный сброс» 
на ОСЛ «Поперечка») и автодороги 
№ 50 (от 2-го поворота автодороги № 1 до автодороги на воинскую часть 
за дер.Чернильщиково)</t>
  </si>
  <si>
    <t>Проведение капитального ремонта автоматической пожарной сигнализации и систем оповещения о пожаре МДОУ «Детский сад КВ № 27»</t>
  </si>
  <si>
    <t>Проведение капитального ремонта автоматической пожарной сигнализации и систем оповещения о пожаре МОУ «Самусьский лицей им. академика В.В.Пекарского»</t>
  </si>
  <si>
    <t>Проведение капитального ремонта автоматической пожарной сигнализации и систем оповещения о пожаре МДОУ «Детский сад КВ № 28»</t>
  </si>
  <si>
    <t xml:space="preserve">Предоставление субсидии МУПАТП на погашение задолженности по заработной плате работникам предприятия за август, сентябрь 2009 года, выплату компенсации за неиспользованный отпуск, выходного пособия и перечисление налога
на доходы физических лиц, исчисленного с указанных выплат  </t>
  </si>
  <si>
    <t>Проведение текущего ремонта выставочного зала здания МУ «Музей»</t>
  </si>
  <si>
    <t>Организация отраслевого конкурса исполнителей романсов городов ЗАТО «Под звуки русского романса»: приобретение горюче-смазочных материалов для транспортного обслуживания конкурса и приобретение цветов для награждения участников конкурса и лауреатов</t>
  </si>
  <si>
    <t>Проведение текущего ремонта системы отопления (с установкой узла управления) в лаборатории 
по ул.Трудовой, 1/1</t>
  </si>
  <si>
    <t>Капитальный ремонт кровли жилого дома по ул.Ленинградской, 14а</t>
  </si>
  <si>
    <t>Организация доставки питьевой воды жителям дер.Семиозерки</t>
  </si>
  <si>
    <t>49. Управление капитального строительства Администрации
ЗАТО Северск</t>
  </si>
  <si>
    <t>6. УЖКХ ТиС</t>
  </si>
  <si>
    <t>21. УЖКХ ТиС</t>
  </si>
  <si>
    <t>29. УЖКХ ТиС</t>
  </si>
  <si>
    <t>33. Управление капитального строительства Администрации 
ЗАТО Северск</t>
  </si>
  <si>
    <t>34. Управление капитального строительства Администрации 
ЗАТО Северск</t>
  </si>
  <si>
    <t>44. Управление имущественных отношений Администрации 
ЗАТО Северск</t>
  </si>
  <si>
    <t>50.УЖКХ ТиС</t>
  </si>
  <si>
    <t>51. УЖКХ ТиС</t>
  </si>
  <si>
    <t>48. УЖКХ ТиС</t>
  </si>
  <si>
    <t>Строительство временного тротуара вдоль бульвара в 10 микрорайоне</t>
  </si>
  <si>
    <t>Проведение капитального ремонта автоматической пожарной сигнализации и систем оповещения о пожаре МДОУ «Детский сад КВ № 10»</t>
  </si>
  <si>
    <t>Материальная помощь родственнице погибшей в результате дорожно-транспортного происшествия на трассе Новосибирск-Павлодар</t>
  </si>
  <si>
    <t>Разработка проектно-сметной документации на капитальный ремонт кровли МУ ЦДБ по адресу:                                                                                                                          ул.40 лет Октября, 15</t>
  </si>
  <si>
    <t>Текущий ремонт футбольного поля, расположенного по адресу: 
ул.Победы, 12а</t>
  </si>
  <si>
    <t>25. Управление имущественных отношений Администрации 
ЗАТО Северск</t>
  </si>
  <si>
    <t>26. Управление имущественных отношений Администрации 
ЗАТО Северск</t>
  </si>
  <si>
    <t>27. Управление капитального строительства Администрации 
ЗАТО Северск</t>
  </si>
  <si>
    <t>28.  Управление капитального строительства Администрации 
ЗАТО Северск</t>
  </si>
  <si>
    <t>24. Управление капитального строительства Администрации 
ЗАТО Северск</t>
  </si>
  <si>
    <t>22. Управление капитального строительства Администрации 
ЗАТО Северск</t>
  </si>
  <si>
    <t>Остаток средств по резервному фонду и ФНР</t>
  </si>
  <si>
    <t>Проведение пропаганды
в области пожарной безопасности 
на территориии ЗАТО Северск</t>
  </si>
  <si>
    <t>Сдача отходов, содержащих ртуть</t>
  </si>
  <si>
    <t xml:space="preserve">Проведение работ 
по инструментальному обследованию строительных материалов 
и конструкций здания МДОУ «Детский сад КВ № 4» по адресу: ул.Парковая, 14  </t>
  </si>
  <si>
    <t>Реконструкция напорных коллекторов 
2 Ø 500 мм от задвижек в машзале                                                                                        КНС-4а до существующих точек перекладываемого коллектора Ø 500 мм</t>
  </si>
  <si>
    <t>Проведение капитального ремонта холодного водоснабжения по адресу: Томская область, ЗАТО Северск, г.Северск, ул.Парусинка, 17, строение 
№ 2</t>
  </si>
  <si>
    <t>Осуществление бюджетных инвестиций в объект капитального строительства муниципальной собственности ЗАТО Северск «Строительство жилого дома
№ 34 в микрорайоне 10»</t>
  </si>
  <si>
    <t>77 38 86</t>
  </si>
  <si>
    <t>Предоставление субсидии МУПАТП 
на погашение задолженности 
по зарплате работникам предприятия 
за май 2009 года</t>
  </si>
  <si>
    <t xml:space="preserve">Предоставление субсидии МУПАТП 
на погашение задолженности по зарплате работникам предприятия за март, апрель 2009 года, на оплату отпусков работникам предприятия                                                                                                                                           и осуществление окончательного расчета с уволенными работниками  
по состоянию на 10.06.2009    </t>
  </si>
  <si>
    <t>20. Муниципальное учреждение «Молодежный театр «Наш мир»</t>
  </si>
  <si>
    <t>от 17.07.2009 
№ 678-р
(с изменениями)</t>
  </si>
  <si>
    <t>от 01.09.2009 
№ 828-р, 
№ 829-р, 
№ 830-р</t>
  </si>
  <si>
    <t>ОТЧЕТ                                                                                                                                                                                                        об использовании бюджетных ассигнований резервных фондов Администрации ЗАТО Северск за  2009 год</t>
  </si>
  <si>
    <r>
      <t>от_</t>
    </r>
    <r>
      <rPr>
        <u val="single"/>
        <sz val="12"/>
        <rFont val="Times New Roman"/>
        <family val="1"/>
      </rPr>
      <t>13.05.2010</t>
    </r>
    <r>
      <rPr>
        <sz val="12"/>
        <rFont val="Times New Roman"/>
        <family val="1"/>
      </rPr>
      <t>__ №_</t>
    </r>
    <r>
      <rPr>
        <u val="single"/>
        <sz val="12"/>
        <rFont val="Times New Roman"/>
        <family val="1"/>
      </rPr>
      <t>96/1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</si>
</sst>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0_р_.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10"/>
      <name val="Times New Roman CYR"/>
      <family val="0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172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74" fontId="7" fillId="0" borderId="0" xfId="0" applyNumberFormat="1" applyFont="1" applyFill="1" applyAlignment="1">
      <alignment/>
    </xf>
    <xf numFmtId="205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right"/>
    </xf>
    <xf numFmtId="174" fontId="7" fillId="0" borderId="0" xfId="53" applyNumberFormat="1" applyFont="1" applyFill="1" applyBorder="1" applyAlignment="1" applyProtection="1">
      <alignment horizontal="left" vertical="center"/>
      <protection/>
    </xf>
    <xf numFmtId="172" fontId="30" fillId="0" borderId="0" xfId="53" applyNumberFormat="1" applyFont="1" applyFill="1" applyBorder="1" applyAlignment="1" applyProtection="1">
      <alignment horizontal="right" vertical="center"/>
      <protection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33</v>
      </c>
      <c r="D1" s="35" t="s">
        <v>34</v>
      </c>
      <c r="E1" s="6"/>
      <c r="F1" s="7"/>
      <c r="G1" s="8"/>
      <c r="J1" s="5"/>
    </row>
    <row r="2" spans="2:10" ht="15.75" customHeight="1">
      <c r="B2" s="3"/>
      <c r="D2" s="35" t="s">
        <v>28</v>
      </c>
      <c r="E2" s="6"/>
      <c r="F2" s="9"/>
      <c r="G2" s="10"/>
      <c r="J2" s="5"/>
    </row>
    <row r="3" spans="2:10" ht="15.75" customHeight="1">
      <c r="B3" s="3"/>
      <c r="D3" s="35" t="s">
        <v>29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12" t="s">
        <v>35</v>
      </c>
      <c r="D5" s="112"/>
      <c r="E5" s="112"/>
      <c r="F5" s="112"/>
      <c r="G5" s="112"/>
      <c r="H5" s="112"/>
      <c r="I5" s="113"/>
      <c r="J5" s="113"/>
    </row>
    <row r="6" spans="2:10" ht="15.75" customHeight="1">
      <c r="B6" s="13"/>
      <c r="C6" s="14"/>
      <c r="D6" s="9"/>
      <c r="E6" s="15"/>
      <c r="F6" s="14"/>
      <c r="G6" s="16"/>
      <c r="H6" s="17" t="s">
        <v>22</v>
      </c>
      <c r="I6" s="17"/>
      <c r="J6" s="17"/>
    </row>
    <row r="7" spans="1:26" s="22" customFormat="1" ht="65.25" customHeight="1">
      <c r="A7" s="31"/>
      <c r="B7" s="18" t="s">
        <v>37</v>
      </c>
      <c r="C7" s="19" t="s">
        <v>36</v>
      </c>
      <c r="D7" s="20" t="s">
        <v>30</v>
      </c>
      <c r="E7" s="20" t="s">
        <v>23</v>
      </c>
      <c r="F7" s="20" t="s">
        <v>24</v>
      </c>
      <c r="G7" s="21" t="s">
        <v>25</v>
      </c>
      <c r="H7" s="34" t="s">
        <v>26</v>
      </c>
      <c r="I7" s="21" t="s">
        <v>31</v>
      </c>
      <c r="J7" s="21" t="s">
        <v>32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27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47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38</v>
      </c>
      <c r="C10" s="2" t="s">
        <v>43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40</v>
      </c>
      <c r="C11" s="2" t="s">
        <v>46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41</v>
      </c>
      <c r="C12" s="2" t="s">
        <v>44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39</v>
      </c>
      <c r="C13" s="2" t="s">
        <v>45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42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95"/>
  <sheetViews>
    <sheetView showZeros="0" tabSelected="1" zoomScale="75" zoomScaleNormal="75" zoomScaleSheetLayoutView="55" zoomScalePageLayoutView="0" workbookViewId="0" topLeftCell="A1">
      <selection activeCell="A1" sqref="A1"/>
    </sheetView>
  </sheetViews>
  <sheetFormatPr defaultColWidth="13.25390625" defaultRowHeight="12.75"/>
  <cols>
    <col min="1" max="1" width="5.125" style="78" customWidth="1"/>
    <col min="2" max="2" width="22.00390625" style="67" customWidth="1"/>
    <col min="3" max="3" width="38.75390625" style="67" customWidth="1"/>
    <col min="4" max="4" width="17.125" style="67" customWidth="1"/>
    <col min="5" max="5" width="11.75390625" style="67" customWidth="1"/>
    <col min="6" max="6" width="11.25390625" style="72" customWidth="1"/>
    <col min="7" max="7" width="11.875" style="67" customWidth="1"/>
    <col min="8" max="8" width="11.375" style="67" customWidth="1"/>
    <col min="9" max="16384" width="13.25390625" style="67" customWidth="1"/>
  </cols>
  <sheetData>
    <row r="1" spans="1:9" ht="15" customHeight="1">
      <c r="A1" s="71"/>
      <c r="B1" s="72"/>
      <c r="C1" s="72"/>
      <c r="E1" s="106" t="s">
        <v>155</v>
      </c>
      <c r="F1" s="106"/>
      <c r="G1" s="107"/>
      <c r="H1" s="107"/>
      <c r="I1" s="107"/>
    </row>
    <row r="2" spans="1:9" ht="15" customHeight="1">
      <c r="A2" s="73"/>
      <c r="B2" s="72"/>
      <c r="C2" s="72"/>
      <c r="E2" s="108" t="s">
        <v>28</v>
      </c>
      <c r="F2" s="106"/>
      <c r="G2" s="109"/>
      <c r="H2" s="109"/>
      <c r="I2" s="109"/>
    </row>
    <row r="3" spans="1:9" ht="15" customHeight="1">
      <c r="A3" s="73"/>
      <c r="B3" s="72"/>
      <c r="C3" s="72"/>
      <c r="E3" s="110" t="s">
        <v>217</v>
      </c>
      <c r="F3" s="106"/>
      <c r="G3" s="111"/>
      <c r="H3" s="111"/>
      <c r="I3" s="111"/>
    </row>
    <row r="4" spans="1:5" ht="15" customHeight="1">
      <c r="A4" s="73"/>
      <c r="B4" s="74"/>
      <c r="C4" s="74"/>
      <c r="D4" s="74"/>
      <c r="E4" s="72"/>
    </row>
    <row r="5" spans="1:7" ht="39" customHeight="1">
      <c r="A5" s="115" t="s">
        <v>216</v>
      </c>
      <c r="B5" s="115"/>
      <c r="C5" s="115"/>
      <c r="D5" s="115"/>
      <c r="E5" s="115"/>
      <c r="F5" s="115"/>
      <c r="G5" s="115"/>
    </row>
    <row r="6" spans="1:7" ht="17.25" customHeight="1">
      <c r="A6" s="51"/>
      <c r="B6" s="52"/>
      <c r="C6" s="52"/>
      <c r="D6" s="52"/>
      <c r="G6" s="50" t="s">
        <v>22</v>
      </c>
    </row>
    <row r="7" spans="1:17" s="75" customFormat="1" ht="80.25" customHeight="1">
      <c r="A7" s="85" t="s">
        <v>37</v>
      </c>
      <c r="B7" s="114" t="s">
        <v>49</v>
      </c>
      <c r="C7" s="114"/>
      <c r="D7" s="114"/>
      <c r="E7" s="54" t="s">
        <v>141</v>
      </c>
      <c r="F7" s="86" t="s">
        <v>55</v>
      </c>
      <c r="G7" s="55" t="s">
        <v>140</v>
      </c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s="76" customFormat="1" ht="15" customHeight="1">
      <c r="A8" s="63" t="s">
        <v>27</v>
      </c>
      <c r="B8" s="64">
        <v>2</v>
      </c>
      <c r="C8" s="64">
        <v>3</v>
      </c>
      <c r="D8" s="64">
        <v>4</v>
      </c>
      <c r="E8" s="65">
        <v>5</v>
      </c>
      <c r="F8" s="66">
        <v>6</v>
      </c>
      <c r="G8" s="66">
        <v>7</v>
      </c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7" s="58" customFormat="1" ht="27.75" customHeight="1">
      <c r="A9" s="57"/>
      <c r="B9" s="116" t="s">
        <v>58</v>
      </c>
      <c r="C9" s="116"/>
      <c r="D9" s="116"/>
      <c r="E9" s="62">
        <f>E10+E15</f>
        <v>39067.81</v>
      </c>
      <c r="F9" s="59">
        <f>F10+F15</f>
        <v>15878.996</v>
      </c>
      <c r="G9" s="60">
        <f>F9/E9*100</f>
        <v>40.64470468142443</v>
      </c>
    </row>
    <row r="10" spans="1:7" ht="54" customHeight="1">
      <c r="A10" s="53" t="s">
        <v>56</v>
      </c>
      <c r="B10" s="116" t="s">
        <v>142</v>
      </c>
      <c r="C10" s="116"/>
      <c r="D10" s="116"/>
      <c r="E10" s="62">
        <v>466</v>
      </c>
      <c r="F10" s="59">
        <v>20.8</v>
      </c>
      <c r="G10" s="60">
        <f>F10/E10*100</f>
        <v>4.463519313304721</v>
      </c>
    </row>
    <row r="11" spans="1:7" ht="36" customHeight="1">
      <c r="A11" s="53"/>
      <c r="B11" s="116" t="s">
        <v>136</v>
      </c>
      <c r="C11" s="116"/>
      <c r="D11" s="116"/>
      <c r="E11" s="62">
        <f>SUM(E13:E14)</f>
        <v>20.8</v>
      </c>
      <c r="F11" s="59">
        <f>SUM(F13:F14)</f>
        <v>20.8</v>
      </c>
      <c r="G11" s="60">
        <f>F11/E11*100</f>
        <v>100</v>
      </c>
    </row>
    <row r="12" spans="1:7" ht="66.75" customHeight="1">
      <c r="A12" s="53"/>
      <c r="B12" s="55" t="s">
        <v>50</v>
      </c>
      <c r="C12" s="55" t="s">
        <v>73</v>
      </c>
      <c r="D12" s="54" t="s">
        <v>167</v>
      </c>
      <c r="E12" s="62"/>
      <c r="F12" s="59"/>
      <c r="G12" s="60"/>
    </row>
    <row r="13" spans="1:7" ht="51" customHeight="1">
      <c r="A13" s="70" t="s">
        <v>134</v>
      </c>
      <c r="B13" s="68" t="s">
        <v>165</v>
      </c>
      <c r="C13" s="105" t="s">
        <v>205</v>
      </c>
      <c r="D13" s="69" t="s">
        <v>137</v>
      </c>
      <c r="E13" s="62">
        <v>5.8</v>
      </c>
      <c r="F13" s="82">
        <v>5.8</v>
      </c>
      <c r="G13" s="60">
        <v>100</v>
      </c>
    </row>
    <row r="14" spans="1:7" ht="56.25" customHeight="1">
      <c r="A14" s="70" t="s">
        <v>134</v>
      </c>
      <c r="B14" s="68" t="s">
        <v>166</v>
      </c>
      <c r="C14" s="105" t="s">
        <v>204</v>
      </c>
      <c r="D14" s="69" t="s">
        <v>138</v>
      </c>
      <c r="E14" s="62">
        <v>15</v>
      </c>
      <c r="F14" s="82">
        <v>15</v>
      </c>
      <c r="G14" s="60">
        <v>100</v>
      </c>
    </row>
    <row r="15" spans="1:7" ht="36" customHeight="1">
      <c r="A15" s="53" t="s">
        <v>57</v>
      </c>
      <c r="B15" s="116" t="s">
        <v>77</v>
      </c>
      <c r="C15" s="116"/>
      <c r="D15" s="116"/>
      <c r="E15" s="62">
        <v>38601.81</v>
      </c>
      <c r="F15" s="59">
        <f>F16</f>
        <v>15858.196</v>
      </c>
      <c r="G15" s="60">
        <f>F15/E15*100</f>
        <v>41.08148296673135</v>
      </c>
    </row>
    <row r="16" spans="1:17" s="75" customFormat="1" ht="36" customHeight="1">
      <c r="A16" s="56"/>
      <c r="B16" s="116" t="s">
        <v>156</v>
      </c>
      <c r="C16" s="116"/>
      <c r="D16" s="116"/>
      <c r="E16" s="62">
        <f>SUM(E17:E67)</f>
        <v>16159.540000000003</v>
      </c>
      <c r="F16" s="59">
        <f>SUM(F17:F67)</f>
        <v>15858.196</v>
      </c>
      <c r="G16" s="60">
        <f>F16/E16*100</f>
        <v>98.13519444241604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s="75" customFormat="1" ht="75.75" customHeight="1">
      <c r="A17" s="53" t="s">
        <v>52</v>
      </c>
      <c r="B17" s="61" t="s">
        <v>143</v>
      </c>
      <c r="C17" s="61" t="s">
        <v>157</v>
      </c>
      <c r="D17" s="55" t="s">
        <v>78</v>
      </c>
      <c r="E17" s="62">
        <v>36.51</v>
      </c>
      <c r="F17" s="59">
        <v>36.51</v>
      </c>
      <c r="G17" s="60">
        <f aca="true" t="shared" si="0" ref="G17:G23">F17/E17*100</f>
        <v>100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7" ht="87" customHeight="1">
      <c r="A18" s="53" t="s">
        <v>52</v>
      </c>
      <c r="B18" s="61" t="s">
        <v>144</v>
      </c>
      <c r="C18" s="61" t="s">
        <v>158</v>
      </c>
      <c r="D18" s="55" t="s">
        <v>79</v>
      </c>
      <c r="E18" s="62">
        <v>97.91</v>
      </c>
      <c r="F18" s="59">
        <v>97.9</v>
      </c>
      <c r="G18" s="60">
        <f t="shared" si="0"/>
        <v>99.98978653865797</v>
      </c>
    </row>
    <row r="19" spans="1:7" ht="72.75" customHeight="1">
      <c r="A19" s="53" t="s">
        <v>51</v>
      </c>
      <c r="B19" s="68" t="s">
        <v>59</v>
      </c>
      <c r="C19" s="68" t="s">
        <v>75</v>
      </c>
      <c r="D19" s="69" t="s">
        <v>80</v>
      </c>
      <c r="E19" s="62">
        <v>99.98</v>
      </c>
      <c r="F19" s="59">
        <v>99.97</v>
      </c>
      <c r="G19" s="60">
        <f t="shared" si="0"/>
        <v>99.98999799959991</v>
      </c>
    </row>
    <row r="20" spans="1:17" s="75" customFormat="1" ht="90.75" customHeight="1">
      <c r="A20" s="70" t="s">
        <v>41</v>
      </c>
      <c r="B20" s="68" t="s">
        <v>60</v>
      </c>
      <c r="C20" s="68" t="s">
        <v>159</v>
      </c>
      <c r="D20" s="69" t="s">
        <v>81</v>
      </c>
      <c r="E20" s="62">
        <v>504.04</v>
      </c>
      <c r="F20" s="59">
        <v>504.04</v>
      </c>
      <c r="G20" s="60">
        <f t="shared" si="0"/>
        <v>100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s="75" customFormat="1" ht="95.25" customHeight="1">
      <c r="A21" s="70" t="s">
        <v>51</v>
      </c>
      <c r="B21" s="68" t="s">
        <v>61</v>
      </c>
      <c r="C21" s="68" t="s">
        <v>160</v>
      </c>
      <c r="D21" s="69" t="s">
        <v>82</v>
      </c>
      <c r="E21" s="62">
        <v>70</v>
      </c>
      <c r="F21" s="82">
        <v>70</v>
      </c>
      <c r="G21" s="60">
        <f t="shared" si="0"/>
        <v>100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s="75" customFormat="1" ht="86.25" customHeight="1">
      <c r="A22" s="70" t="s">
        <v>62</v>
      </c>
      <c r="B22" s="68" t="s">
        <v>183</v>
      </c>
      <c r="C22" s="68" t="s">
        <v>161</v>
      </c>
      <c r="D22" s="69" t="s">
        <v>83</v>
      </c>
      <c r="E22" s="62">
        <v>5.6</v>
      </c>
      <c r="F22" s="82">
        <v>5.6</v>
      </c>
      <c r="G22" s="60">
        <f t="shared" si="0"/>
        <v>100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s="75" customFormat="1" ht="96.75" customHeight="1">
      <c r="A23" s="70" t="s">
        <v>48</v>
      </c>
      <c r="B23" s="68" t="s">
        <v>168</v>
      </c>
      <c r="C23" s="68" t="s">
        <v>146</v>
      </c>
      <c r="D23" s="69" t="s">
        <v>84</v>
      </c>
      <c r="E23" s="62">
        <v>90.8</v>
      </c>
      <c r="F23" s="82">
        <v>90.79</v>
      </c>
      <c r="G23" s="60">
        <f t="shared" si="0"/>
        <v>99.98898678414098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s="75" customFormat="1" ht="78" customHeight="1">
      <c r="A24" s="70" t="s">
        <v>51</v>
      </c>
      <c r="B24" s="68" t="s">
        <v>63</v>
      </c>
      <c r="C24" s="68" t="s">
        <v>145</v>
      </c>
      <c r="D24" s="69" t="s">
        <v>85</v>
      </c>
      <c r="E24" s="62">
        <v>176.57</v>
      </c>
      <c r="F24" s="82">
        <v>176.57</v>
      </c>
      <c r="G24" s="60">
        <f aca="true" t="shared" si="1" ref="G24:G34">F24/E24*100</f>
        <v>100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75" customFormat="1" ht="81" customHeight="1">
      <c r="A25" s="70" t="s">
        <v>64</v>
      </c>
      <c r="B25" s="68" t="s">
        <v>65</v>
      </c>
      <c r="C25" s="68" t="s">
        <v>147</v>
      </c>
      <c r="D25" s="69" t="s">
        <v>86</v>
      </c>
      <c r="E25" s="62">
        <v>483</v>
      </c>
      <c r="F25" s="82">
        <v>483</v>
      </c>
      <c r="G25" s="60">
        <f t="shared" si="1"/>
        <v>100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s="75" customFormat="1" ht="91.5" customHeight="1">
      <c r="A26" s="70" t="s">
        <v>48</v>
      </c>
      <c r="B26" s="68" t="s">
        <v>74</v>
      </c>
      <c r="C26" s="68" t="s">
        <v>148</v>
      </c>
      <c r="D26" s="69" t="s">
        <v>87</v>
      </c>
      <c r="E26" s="62">
        <v>660.71</v>
      </c>
      <c r="F26" s="82">
        <v>660.71</v>
      </c>
      <c r="G26" s="60">
        <f t="shared" si="1"/>
        <v>100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s="75" customFormat="1" ht="81" customHeight="1">
      <c r="A27" s="70" t="s">
        <v>52</v>
      </c>
      <c r="B27" s="68" t="s">
        <v>149</v>
      </c>
      <c r="C27" s="68" t="s">
        <v>162</v>
      </c>
      <c r="D27" s="69" t="s">
        <v>88</v>
      </c>
      <c r="E27" s="62">
        <v>22.64</v>
      </c>
      <c r="F27" s="82">
        <v>22.64</v>
      </c>
      <c r="G27" s="60">
        <f t="shared" si="1"/>
        <v>100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s="75" customFormat="1" ht="87" customHeight="1">
      <c r="A28" s="70" t="s">
        <v>51</v>
      </c>
      <c r="B28" s="68" t="s">
        <v>150</v>
      </c>
      <c r="C28" s="68" t="s">
        <v>66</v>
      </c>
      <c r="D28" s="69" t="s">
        <v>89</v>
      </c>
      <c r="E28" s="62">
        <v>110.36</v>
      </c>
      <c r="F28" s="82">
        <v>110.36</v>
      </c>
      <c r="G28" s="60">
        <f t="shared" si="1"/>
        <v>100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s="75" customFormat="1" ht="92.25" customHeight="1">
      <c r="A29" s="70" t="s">
        <v>52</v>
      </c>
      <c r="B29" s="68" t="s">
        <v>169</v>
      </c>
      <c r="C29" s="68" t="s">
        <v>164</v>
      </c>
      <c r="D29" s="69" t="s">
        <v>90</v>
      </c>
      <c r="E29" s="62">
        <v>155.29</v>
      </c>
      <c r="F29" s="82">
        <v>155.29</v>
      </c>
      <c r="G29" s="60">
        <f t="shared" si="1"/>
        <v>100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s="75" customFormat="1" ht="98.25" customHeight="1">
      <c r="A30" s="70" t="s">
        <v>41</v>
      </c>
      <c r="B30" s="68" t="s">
        <v>152</v>
      </c>
      <c r="C30" s="68" t="s">
        <v>163</v>
      </c>
      <c r="D30" s="69" t="s">
        <v>91</v>
      </c>
      <c r="E30" s="62">
        <v>94.26</v>
      </c>
      <c r="F30" s="82">
        <v>94.26</v>
      </c>
      <c r="G30" s="60">
        <f t="shared" si="1"/>
        <v>100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7" s="75" customFormat="1" ht="88.5" customHeight="1">
      <c r="A31" s="70" t="s">
        <v>67</v>
      </c>
      <c r="B31" s="68" t="s">
        <v>151</v>
      </c>
      <c r="C31" s="68" t="s">
        <v>135</v>
      </c>
      <c r="D31" s="69" t="s">
        <v>92</v>
      </c>
      <c r="E31" s="62">
        <v>99.16</v>
      </c>
      <c r="F31" s="82">
        <v>99.16</v>
      </c>
      <c r="G31" s="60">
        <f t="shared" si="1"/>
        <v>100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7" s="75" customFormat="1" ht="98.25" customHeight="1">
      <c r="A32" s="70" t="s">
        <v>41</v>
      </c>
      <c r="B32" s="68" t="s">
        <v>153</v>
      </c>
      <c r="C32" s="68" t="s">
        <v>170</v>
      </c>
      <c r="D32" s="69" t="s">
        <v>93</v>
      </c>
      <c r="E32" s="62">
        <v>69.9</v>
      </c>
      <c r="F32" s="82">
        <v>69.9</v>
      </c>
      <c r="G32" s="60">
        <f t="shared" si="1"/>
        <v>100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s="75" customFormat="1" ht="103.5" customHeight="1">
      <c r="A33" s="70" t="s">
        <v>41</v>
      </c>
      <c r="B33" s="68" t="s">
        <v>154</v>
      </c>
      <c r="C33" s="68" t="s">
        <v>171</v>
      </c>
      <c r="D33" s="69" t="s">
        <v>94</v>
      </c>
      <c r="E33" s="62">
        <v>68</v>
      </c>
      <c r="F33" s="82">
        <v>68</v>
      </c>
      <c r="G33" s="60">
        <f t="shared" si="1"/>
        <v>100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s="75" customFormat="1" ht="84.75" customHeight="1">
      <c r="A34" s="70" t="s">
        <v>64</v>
      </c>
      <c r="B34" s="68" t="s">
        <v>68</v>
      </c>
      <c r="C34" s="68" t="s">
        <v>196</v>
      </c>
      <c r="D34" s="69" t="s">
        <v>116</v>
      </c>
      <c r="E34" s="62">
        <v>72.2</v>
      </c>
      <c r="F34" s="82">
        <v>71.81</v>
      </c>
      <c r="G34" s="60">
        <f t="shared" si="1"/>
        <v>99.45983379501385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s="75" customFormat="1" ht="93.75" customHeight="1">
      <c r="A35" s="70" t="s">
        <v>64</v>
      </c>
      <c r="B35" s="68" t="s">
        <v>69</v>
      </c>
      <c r="C35" s="68" t="s">
        <v>100</v>
      </c>
      <c r="D35" s="69" t="s">
        <v>95</v>
      </c>
      <c r="E35" s="62">
        <v>52.5</v>
      </c>
      <c r="F35" s="82">
        <v>52.48</v>
      </c>
      <c r="G35" s="60">
        <f aca="true" t="shared" si="2" ref="G35:G48">F35/E35*100</f>
        <v>99.96190476190475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s="75" customFormat="1" ht="84.75" customHeight="1">
      <c r="A36" s="70" t="s">
        <v>48</v>
      </c>
      <c r="B36" s="68" t="s">
        <v>213</v>
      </c>
      <c r="C36" s="93" t="s">
        <v>125</v>
      </c>
      <c r="D36" s="69" t="s">
        <v>117</v>
      </c>
      <c r="E36" s="62">
        <v>99.82</v>
      </c>
      <c r="F36" s="82">
        <v>99.81</v>
      </c>
      <c r="G36" s="60">
        <f t="shared" si="2"/>
        <v>99.98998196754158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s="75" customFormat="1" ht="84" customHeight="1">
      <c r="A37" s="70" t="s">
        <v>67</v>
      </c>
      <c r="B37" s="68" t="s">
        <v>184</v>
      </c>
      <c r="C37" s="68" t="s">
        <v>76</v>
      </c>
      <c r="D37" s="69" t="s">
        <v>96</v>
      </c>
      <c r="E37" s="62">
        <v>442.5</v>
      </c>
      <c r="F37" s="82">
        <v>442.5</v>
      </c>
      <c r="G37" s="60">
        <f t="shared" si="2"/>
        <v>100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s="75" customFormat="1" ht="93" customHeight="1">
      <c r="A38" s="70" t="s">
        <v>41</v>
      </c>
      <c r="B38" s="68" t="s">
        <v>202</v>
      </c>
      <c r="C38" s="94" t="s">
        <v>101</v>
      </c>
      <c r="D38" s="69" t="s">
        <v>119</v>
      </c>
      <c r="E38" s="62">
        <v>180.22</v>
      </c>
      <c r="F38" s="82">
        <v>180.22</v>
      </c>
      <c r="G38" s="60">
        <f t="shared" si="2"/>
        <v>100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s="75" customFormat="1" ht="87" customHeight="1">
      <c r="A39" s="70" t="s">
        <v>51</v>
      </c>
      <c r="B39" s="68" t="s">
        <v>70</v>
      </c>
      <c r="C39" s="68" t="s">
        <v>71</v>
      </c>
      <c r="D39" s="69" t="s">
        <v>97</v>
      </c>
      <c r="E39" s="62">
        <v>70.27</v>
      </c>
      <c r="F39" s="82">
        <v>70.27</v>
      </c>
      <c r="G39" s="60">
        <f t="shared" si="2"/>
        <v>100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s="75" customFormat="1" ht="107.25" customHeight="1">
      <c r="A40" s="70" t="s">
        <v>48</v>
      </c>
      <c r="B40" s="68" t="s">
        <v>201</v>
      </c>
      <c r="C40" s="95" t="s">
        <v>195</v>
      </c>
      <c r="D40" s="69" t="s">
        <v>118</v>
      </c>
      <c r="E40" s="62">
        <v>118.92</v>
      </c>
      <c r="F40" s="82">
        <v>118.91</v>
      </c>
      <c r="G40" s="60">
        <f t="shared" si="2"/>
        <v>99.99159098553649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s="75" customFormat="1" ht="146.25" customHeight="1">
      <c r="A41" s="70" t="s">
        <v>72</v>
      </c>
      <c r="B41" s="68" t="s">
        <v>197</v>
      </c>
      <c r="C41" s="95" t="s">
        <v>212</v>
      </c>
      <c r="D41" s="69" t="s">
        <v>98</v>
      </c>
      <c r="E41" s="62">
        <v>1262.62</v>
      </c>
      <c r="F41" s="83">
        <v>1262.56</v>
      </c>
      <c r="G41" s="60">
        <f t="shared" si="2"/>
        <v>99.99524797642997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s="75" customFormat="1" ht="99" customHeight="1">
      <c r="A42" s="70" t="s">
        <v>72</v>
      </c>
      <c r="B42" s="68" t="s">
        <v>198</v>
      </c>
      <c r="C42" s="95" t="s">
        <v>211</v>
      </c>
      <c r="D42" s="69" t="s">
        <v>99</v>
      </c>
      <c r="E42" s="62">
        <v>882.7</v>
      </c>
      <c r="F42" s="82">
        <v>882.7</v>
      </c>
      <c r="G42" s="60">
        <f t="shared" si="2"/>
        <v>100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s="75" customFormat="1" ht="89.25" customHeight="1">
      <c r="A43" s="87" t="s">
        <v>41</v>
      </c>
      <c r="B43" s="88" t="s">
        <v>199</v>
      </c>
      <c r="C43" s="95" t="s">
        <v>102</v>
      </c>
      <c r="D43" s="69" t="s">
        <v>214</v>
      </c>
      <c r="E43" s="81">
        <v>568.16</v>
      </c>
      <c r="F43" s="82">
        <v>568.16</v>
      </c>
      <c r="G43" s="60">
        <f t="shared" si="2"/>
        <v>100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s="75" customFormat="1" ht="99" customHeight="1">
      <c r="A44" s="70" t="s">
        <v>51</v>
      </c>
      <c r="B44" s="68" t="s">
        <v>200</v>
      </c>
      <c r="C44" s="95" t="s">
        <v>103</v>
      </c>
      <c r="D44" s="69" t="s">
        <v>104</v>
      </c>
      <c r="E44" s="81">
        <v>147</v>
      </c>
      <c r="F44" s="82">
        <v>147</v>
      </c>
      <c r="G44" s="60">
        <f t="shared" si="2"/>
        <v>100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s="75" customFormat="1" ht="121.5" customHeight="1">
      <c r="A45" s="70" t="s">
        <v>67</v>
      </c>
      <c r="B45" s="68" t="s">
        <v>185</v>
      </c>
      <c r="C45" s="95" t="s">
        <v>172</v>
      </c>
      <c r="D45" s="69" t="s">
        <v>105</v>
      </c>
      <c r="E45" s="81">
        <v>99.39</v>
      </c>
      <c r="F45" s="82">
        <v>97.8</v>
      </c>
      <c r="G45" s="60">
        <f t="shared" si="2"/>
        <v>98.4002414729852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s="75" customFormat="1" ht="99.75" customHeight="1">
      <c r="A46" s="70" t="s">
        <v>48</v>
      </c>
      <c r="B46" s="68" t="s">
        <v>106</v>
      </c>
      <c r="C46" s="95" t="s">
        <v>107</v>
      </c>
      <c r="D46" s="69" t="s">
        <v>108</v>
      </c>
      <c r="E46" s="81">
        <v>200</v>
      </c>
      <c r="F46" s="82">
        <v>200</v>
      </c>
      <c r="G46" s="60">
        <f t="shared" si="2"/>
        <v>100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s="75" customFormat="1" ht="87" customHeight="1">
      <c r="A47" s="70" t="s">
        <v>109</v>
      </c>
      <c r="B47" s="68" t="s">
        <v>110</v>
      </c>
      <c r="C47" s="95" t="s">
        <v>194</v>
      </c>
      <c r="D47" s="69" t="s">
        <v>111</v>
      </c>
      <c r="E47" s="81">
        <v>50</v>
      </c>
      <c r="F47" s="82">
        <v>50</v>
      </c>
      <c r="G47" s="60">
        <f t="shared" si="2"/>
        <v>100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s="75" customFormat="1" ht="54.75" customHeight="1">
      <c r="A48" s="70" t="s">
        <v>64</v>
      </c>
      <c r="B48" s="68" t="s">
        <v>112</v>
      </c>
      <c r="C48" s="95" t="s">
        <v>113</v>
      </c>
      <c r="D48" s="69" t="s">
        <v>114</v>
      </c>
      <c r="E48" s="81">
        <v>131.39</v>
      </c>
      <c r="F48" s="82">
        <v>131.38</v>
      </c>
      <c r="G48" s="60">
        <f t="shared" si="2"/>
        <v>99.99238907070554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s="75" customFormat="1" ht="105" customHeight="1">
      <c r="A49" s="89" t="s">
        <v>52</v>
      </c>
      <c r="B49" s="68" t="s">
        <v>186</v>
      </c>
      <c r="C49" s="95" t="s">
        <v>206</v>
      </c>
      <c r="D49" s="90" t="s">
        <v>115</v>
      </c>
      <c r="E49" s="81">
        <v>114.09</v>
      </c>
      <c r="F49" s="82">
        <v>67</v>
      </c>
      <c r="G49" s="60">
        <f aca="true" t="shared" si="3" ref="G49:G67">F49/E49*100</f>
        <v>58.725567534402664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s="75" customFormat="1" ht="96" customHeight="1">
      <c r="A50" s="89" t="s">
        <v>51</v>
      </c>
      <c r="B50" s="68" t="s">
        <v>187</v>
      </c>
      <c r="C50" s="91" t="s">
        <v>0</v>
      </c>
      <c r="D50" s="90" t="s">
        <v>120</v>
      </c>
      <c r="E50" s="81">
        <v>752.2</v>
      </c>
      <c r="F50" s="82">
        <v>538.99</v>
      </c>
      <c r="G50" s="60">
        <f t="shared" si="3"/>
        <v>71.65514490826908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s="75" customFormat="1" ht="111" customHeight="1">
      <c r="A51" s="89" t="s">
        <v>41</v>
      </c>
      <c r="B51" s="68" t="s">
        <v>6</v>
      </c>
      <c r="C51" s="91" t="s">
        <v>207</v>
      </c>
      <c r="D51" s="90" t="s">
        <v>121</v>
      </c>
      <c r="E51" s="81">
        <v>914.23</v>
      </c>
      <c r="F51" s="82">
        <v>914.22</v>
      </c>
      <c r="G51" s="60">
        <f t="shared" si="3"/>
        <v>99.99890618334555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s="75" customFormat="1" ht="95.25" customHeight="1">
      <c r="A52" s="89" t="s">
        <v>51</v>
      </c>
      <c r="B52" s="68" t="s">
        <v>5</v>
      </c>
      <c r="C52" s="91" t="s">
        <v>1</v>
      </c>
      <c r="D52" s="90" t="s">
        <v>124</v>
      </c>
      <c r="E52" s="81">
        <v>219</v>
      </c>
      <c r="F52" s="82">
        <v>219</v>
      </c>
      <c r="G52" s="60">
        <f t="shared" si="3"/>
        <v>100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s="75" customFormat="1" ht="109.5" customHeight="1">
      <c r="A53" s="70" t="s">
        <v>52</v>
      </c>
      <c r="B53" s="68" t="s">
        <v>4</v>
      </c>
      <c r="C53" s="91" t="s">
        <v>173</v>
      </c>
      <c r="D53" s="69" t="s">
        <v>215</v>
      </c>
      <c r="E53" s="81">
        <v>239.4</v>
      </c>
      <c r="F53" s="82">
        <v>239.4</v>
      </c>
      <c r="G53" s="60">
        <f t="shared" si="3"/>
        <v>100</v>
      </c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s="75" customFormat="1" ht="105.75" customHeight="1">
      <c r="A54" s="70" t="s">
        <v>41</v>
      </c>
      <c r="B54" s="68" t="s">
        <v>3</v>
      </c>
      <c r="C54" s="91" t="s">
        <v>208</v>
      </c>
      <c r="D54" s="90" t="s">
        <v>122</v>
      </c>
      <c r="E54" s="92">
        <v>94.5</v>
      </c>
      <c r="F54" s="82">
        <v>94.49</v>
      </c>
      <c r="G54" s="60">
        <f t="shared" si="3"/>
        <v>99.98941798941799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s="75" customFormat="1" ht="102.75" customHeight="1">
      <c r="A55" s="70" t="s">
        <v>51</v>
      </c>
      <c r="B55" s="68" t="s">
        <v>2</v>
      </c>
      <c r="C55" s="91" t="s">
        <v>174</v>
      </c>
      <c r="D55" s="90" t="s">
        <v>123</v>
      </c>
      <c r="E55" s="92">
        <v>398</v>
      </c>
      <c r="F55" s="82">
        <v>398</v>
      </c>
      <c r="G55" s="60">
        <f t="shared" si="3"/>
        <v>100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s="75" customFormat="1" ht="97.5" customHeight="1">
      <c r="A56" s="89" t="s">
        <v>52</v>
      </c>
      <c r="B56" s="68" t="s">
        <v>7</v>
      </c>
      <c r="C56" s="91" t="s">
        <v>193</v>
      </c>
      <c r="D56" s="90" t="s">
        <v>10</v>
      </c>
      <c r="E56" s="97">
        <v>136.8</v>
      </c>
      <c r="F56" s="82">
        <v>136.8</v>
      </c>
      <c r="G56" s="60">
        <f t="shared" si="3"/>
        <v>100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s="75" customFormat="1" ht="92.25" customHeight="1">
      <c r="A57" s="89" t="s">
        <v>52</v>
      </c>
      <c r="B57" s="68" t="s">
        <v>8</v>
      </c>
      <c r="C57" s="91" t="s">
        <v>175</v>
      </c>
      <c r="D57" s="90" t="s">
        <v>10</v>
      </c>
      <c r="E57" s="97">
        <v>313.45</v>
      </c>
      <c r="F57" s="82">
        <v>313.44</v>
      </c>
      <c r="G57" s="60">
        <f t="shared" si="3"/>
        <v>99.99680969851651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s="75" customFormat="1" ht="83.25" customHeight="1">
      <c r="A58" s="98" t="s">
        <v>67</v>
      </c>
      <c r="B58" s="88" t="s">
        <v>9</v>
      </c>
      <c r="C58" s="99" t="s">
        <v>192</v>
      </c>
      <c r="D58" s="100" t="s">
        <v>11</v>
      </c>
      <c r="E58" s="97">
        <v>98.87</v>
      </c>
      <c r="F58" s="82">
        <v>98.87</v>
      </c>
      <c r="G58" s="60">
        <f t="shared" si="3"/>
        <v>100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7" s="75" customFormat="1" ht="87" customHeight="1">
      <c r="A59" s="89" t="s">
        <v>48</v>
      </c>
      <c r="B59" s="68" t="s">
        <v>126</v>
      </c>
      <c r="C59" s="94" t="s">
        <v>177</v>
      </c>
      <c r="D59" s="90" t="s">
        <v>21</v>
      </c>
      <c r="E59" s="97">
        <f>221.69-56.34</f>
        <v>165.35</v>
      </c>
      <c r="F59" s="82">
        <v>165.34</v>
      </c>
      <c r="G59" s="60">
        <f t="shared" si="3"/>
        <v>99.9939522225582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1:17" s="75" customFormat="1" ht="163.5" customHeight="1">
      <c r="A60" s="89" t="s">
        <v>72</v>
      </c>
      <c r="B60" s="68" t="s">
        <v>188</v>
      </c>
      <c r="C60" s="101" t="s">
        <v>176</v>
      </c>
      <c r="D60" s="90" t="s">
        <v>12</v>
      </c>
      <c r="E60" s="102">
        <v>3607.85</v>
      </c>
      <c r="F60" s="82">
        <v>3607.84</v>
      </c>
      <c r="G60" s="60">
        <f t="shared" si="3"/>
        <v>99.99972282661419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7" s="75" customFormat="1" ht="164.25" customHeight="1">
      <c r="A61" s="89" t="s">
        <v>48</v>
      </c>
      <c r="B61" s="68" t="s">
        <v>127</v>
      </c>
      <c r="C61" s="94" t="s">
        <v>178</v>
      </c>
      <c r="D61" s="90" t="s">
        <v>13</v>
      </c>
      <c r="E61" s="103">
        <v>30</v>
      </c>
      <c r="F61" s="82">
        <v>26.81</v>
      </c>
      <c r="G61" s="60">
        <f t="shared" si="3"/>
        <v>89.36666666666666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1:17" s="75" customFormat="1" ht="72" customHeight="1">
      <c r="A62" s="89" t="s">
        <v>128</v>
      </c>
      <c r="B62" s="104" t="s">
        <v>129</v>
      </c>
      <c r="C62" s="94" t="s">
        <v>130</v>
      </c>
      <c r="D62" s="96" t="s">
        <v>18</v>
      </c>
      <c r="E62" s="103">
        <v>200</v>
      </c>
      <c r="F62" s="82">
        <v>200</v>
      </c>
      <c r="G62" s="60">
        <f t="shared" si="3"/>
        <v>100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s="75" customFormat="1" ht="99" customHeight="1">
      <c r="A63" s="89" t="s">
        <v>131</v>
      </c>
      <c r="B63" s="68" t="s">
        <v>132</v>
      </c>
      <c r="C63" s="94" t="s">
        <v>179</v>
      </c>
      <c r="D63" s="96" t="s">
        <v>19</v>
      </c>
      <c r="E63" s="103">
        <v>93.65</v>
      </c>
      <c r="F63" s="82">
        <v>93.65</v>
      </c>
      <c r="G63" s="60">
        <f t="shared" si="3"/>
        <v>100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7" s="75" customFormat="1" ht="87" customHeight="1">
      <c r="A64" s="89" t="s">
        <v>133</v>
      </c>
      <c r="B64" s="68" t="s">
        <v>191</v>
      </c>
      <c r="C64" s="94" t="s">
        <v>180</v>
      </c>
      <c r="D64" s="96" t="s">
        <v>14</v>
      </c>
      <c r="E64" s="103">
        <v>535.17</v>
      </c>
      <c r="F64" s="82">
        <v>499.496</v>
      </c>
      <c r="G64" s="60">
        <f t="shared" si="3"/>
        <v>93.33408075938488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s="75" customFormat="1" ht="101.25" customHeight="1">
      <c r="A65" s="89" t="s">
        <v>133</v>
      </c>
      <c r="B65" s="68" t="s">
        <v>182</v>
      </c>
      <c r="C65" s="94" t="s">
        <v>209</v>
      </c>
      <c r="D65" s="96" t="s">
        <v>15</v>
      </c>
      <c r="E65" s="103">
        <v>555.74</v>
      </c>
      <c r="F65" s="82">
        <v>555.73</v>
      </c>
      <c r="G65" s="60">
        <f t="shared" si="3"/>
        <v>99.99820059740166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1:17" s="75" customFormat="1" ht="69" customHeight="1">
      <c r="A66" s="89" t="s">
        <v>67</v>
      </c>
      <c r="B66" s="68" t="s">
        <v>189</v>
      </c>
      <c r="C66" s="94" t="s">
        <v>181</v>
      </c>
      <c r="D66" s="90" t="s">
        <v>16</v>
      </c>
      <c r="E66" s="97">
        <v>97.54</v>
      </c>
      <c r="F66" s="82">
        <v>97.54</v>
      </c>
      <c r="G66" s="60">
        <f t="shared" si="3"/>
        <v>100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17" s="75" customFormat="1" ht="74.25" customHeight="1">
      <c r="A67" s="89" t="s">
        <v>41</v>
      </c>
      <c r="B67" s="68" t="s">
        <v>190</v>
      </c>
      <c r="C67" s="94" t="s">
        <v>20</v>
      </c>
      <c r="D67" s="90" t="s">
        <v>17</v>
      </c>
      <c r="E67" s="97">
        <v>371.28</v>
      </c>
      <c r="F67" s="82">
        <v>371.28</v>
      </c>
      <c r="G67" s="60">
        <f t="shared" si="3"/>
        <v>100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1:17" s="75" customFormat="1" ht="25.5" customHeight="1">
      <c r="A68" s="117" t="s">
        <v>203</v>
      </c>
      <c r="B68" s="117"/>
      <c r="C68" s="117"/>
      <c r="D68" s="117"/>
      <c r="E68" s="118">
        <f>E9-E11-E16</f>
        <v>22887.469999999994</v>
      </c>
      <c r="F68" s="118"/>
      <c r="G68" s="118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8:17" s="75" customFormat="1" ht="19.5" customHeight="1"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1" spans="3:6" ht="15.75">
      <c r="C71" s="72"/>
      <c r="D71" s="72"/>
      <c r="E71" s="72"/>
      <c r="F71" s="84"/>
    </row>
    <row r="72" spans="3:6" ht="15.75">
      <c r="C72" s="72"/>
      <c r="D72" s="72"/>
      <c r="F72" s="84"/>
    </row>
    <row r="73" ht="15.75">
      <c r="F73" s="84"/>
    </row>
    <row r="74" ht="15.75">
      <c r="F74" s="84"/>
    </row>
    <row r="75" spans="3:6" ht="15.75">
      <c r="C75" s="72"/>
      <c r="D75" s="72"/>
      <c r="F75" s="84"/>
    </row>
    <row r="76" spans="3:6" ht="15.75">
      <c r="C76" s="72"/>
      <c r="D76" s="72"/>
      <c r="F76" s="84"/>
    </row>
    <row r="77" spans="1:6" ht="15.75">
      <c r="A77" s="73"/>
      <c r="B77" s="72"/>
      <c r="C77" s="72"/>
      <c r="D77" s="72"/>
      <c r="F77" s="84"/>
    </row>
    <row r="78" spans="1:6" ht="15.75">
      <c r="A78" s="73"/>
      <c r="B78" s="72"/>
      <c r="C78" s="72"/>
      <c r="D78" s="72"/>
      <c r="F78" s="84"/>
    </row>
    <row r="79" ht="15.75">
      <c r="F79" s="84"/>
    </row>
    <row r="80" ht="15.75">
      <c r="F80" s="84"/>
    </row>
    <row r="81" ht="15.75">
      <c r="F81" s="84"/>
    </row>
    <row r="82" ht="15.75">
      <c r="F82" s="84"/>
    </row>
    <row r="83" ht="15.75">
      <c r="F83" s="84"/>
    </row>
    <row r="84" ht="15.75">
      <c r="F84" s="84"/>
    </row>
    <row r="85" ht="15.75">
      <c r="F85" s="84"/>
    </row>
    <row r="86" ht="15.75">
      <c r="F86" s="84"/>
    </row>
    <row r="87" ht="15.75">
      <c r="F87" s="84"/>
    </row>
    <row r="88" ht="15.75">
      <c r="F88" s="84"/>
    </row>
    <row r="89" ht="15.75">
      <c r="F89" s="84"/>
    </row>
    <row r="90" ht="15.75">
      <c r="F90" s="84"/>
    </row>
    <row r="91" ht="15.75">
      <c r="F91" s="84"/>
    </row>
    <row r="92" ht="15.75">
      <c r="F92" s="84"/>
    </row>
    <row r="93" ht="15.75">
      <c r="F93" s="84"/>
    </row>
    <row r="94" ht="15.75">
      <c r="F94" s="84"/>
    </row>
    <row r="95" ht="15.75">
      <c r="F95" s="84"/>
    </row>
    <row r="96" ht="15.75">
      <c r="F96" s="84"/>
    </row>
    <row r="97" ht="15.75">
      <c r="F97" s="84"/>
    </row>
    <row r="98" ht="15.75">
      <c r="F98" s="84"/>
    </row>
    <row r="99" ht="15.75">
      <c r="F99" s="84"/>
    </row>
    <row r="100" ht="15.75">
      <c r="F100" s="84"/>
    </row>
    <row r="101" ht="15.75">
      <c r="F101" s="84"/>
    </row>
    <row r="102" ht="15.75">
      <c r="F102" s="84"/>
    </row>
    <row r="103" ht="15.75">
      <c r="F103" s="84"/>
    </row>
    <row r="104" ht="15.75">
      <c r="F104" s="84"/>
    </row>
    <row r="105" ht="15.75">
      <c r="F105" s="84"/>
    </row>
    <row r="106" ht="15.75">
      <c r="F106" s="84"/>
    </row>
    <row r="107" ht="15.75">
      <c r="F107" s="84"/>
    </row>
    <row r="108" ht="15.75">
      <c r="F108" s="84"/>
    </row>
    <row r="109" ht="15.75">
      <c r="F109" s="84"/>
    </row>
    <row r="110" ht="15.75">
      <c r="F110" s="84"/>
    </row>
    <row r="111" ht="15.75">
      <c r="F111" s="84"/>
    </row>
    <row r="112" ht="15.75">
      <c r="F112" s="84"/>
    </row>
    <row r="113" ht="15.75">
      <c r="F113" s="84"/>
    </row>
    <row r="114" ht="15.75">
      <c r="F114" s="84"/>
    </row>
    <row r="115" spans="1:6" ht="15.75">
      <c r="A115" s="80" t="s">
        <v>139</v>
      </c>
      <c r="B115" s="72"/>
      <c r="F115" s="84"/>
    </row>
    <row r="116" spans="1:6" ht="15.75">
      <c r="A116" s="119" t="s">
        <v>210</v>
      </c>
      <c r="B116" s="119"/>
      <c r="F116" s="84"/>
    </row>
    <row r="117" ht="15.75">
      <c r="F117" s="84"/>
    </row>
    <row r="118" ht="15.75">
      <c r="F118" s="84"/>
    </row>
    <row r="119" ht="15.75">
      <c r="F119" s="84"/>
    </row>
    <row r="120" ht="15.75">
      <c r="F120" s="84"/>
    </row>
    <row r="121" spans="1:6" ht="15.75">
      <c r="A121" s="79"/>
      <c r="F121" s="84"/>
    </row>
    <row r="122" ht="15.75">
      <c r="F122" s="84"/>
    </row>
    <row r="123" ht="15.75">
      <c r="F123" s="84"/>
    </row>
    <row r="124" ht="15.75">
      <c r="F124" s="84"/>
    </row>
    <row r="125" ht="15.75">
      <c r="F125" s="84"/>
    </row>
    <row r="126" ht="15.75">
      <c r="F126" s="84"/>
    </row>
    <row r="127" ht="15.75">
      <c r="F127" s="84"/>
    </row>
    <row r="128" ht="15.75">
      <c r="F128" s="84"/>
    </row>
    <row r="129" ht="15.75">
      <c r="F129" s="84"/>
    </row>
    <row r="130" ht="15.75">
      <c r="F130" s="84"/>
    </row>
    <row r="131" ht="15.75">
      <c r="F131" s="84"/>
    </row>
    <row r="132" ht="15.75">
      <c r="F132" s="84"/>
    </row>
    <row r="133" ht="15.75">
      <c r="F133" s="84"/>
    </row>
    <row r="134" ht="15.75">
      <c r="F134" s="84"/>
    </row>
    <row r="135" ht="15.75">
      <c r="F135" s="84"/>
    </row>
    <row r="136" ht="15.75">
      <c r="F136" s="84"/>
    </row>
    <row r="137" ht="15.75">
      <c r="F137" s="84"/>
    </row>
    <row r="138" ht="15.75">
      <c r="F138" s="84"/>
    </row>
    <row r="139" ht="15.75">
      <c r="F139" s="84"/>
    </row>
    <row r="140" ht="15.75">
      <c r="F140" s="84"/>
    </row>
    <row r="141" ht="15.75">
      <c r="F141" s="84"/>
    </row>
    <row r="142" ht="15.75">
      <c r="F142" s="84"/>
    </row>
    <row r="143" ht="15.75">
      <c r="F143" s="84"/>
    </row>
    <row r="144" ht="15.75">
      <c r="F144" s="84"/>
    </row>
    <row r="145" ht="15.75">
      <c r="F145" s="84"/>
    </row>
    <row r="146" ht="15.75">
      <c r="F146" s="84"/>
    </row>
    <row r="147" ht="15.75">
      <c r="F147" s="84"/>
    </row>
    <row r="148" ht="15.75">
      <c r="F148" s="84"/>
    </row>
    <row r="149" ht="15.75">
      <c r="F149" s="84"/>
    </row>
    <row r="150" ht="15.75">
      <c r="F150" s="84"/>
    </row>
    <row r="151" ht="15.75">
      <c r="F151" s="84"/>
    </row>
    <row r="152" ht="15.75">
      <c r="F152" s="84"/>
    </row>
    <row r="153" ht="15.75">
      <c r="F153" s="84"/>
    </row>
    <row r="154" ht="15.75">
      <c r="F154" s="84"/>
    </row>
    <row r="155" ht="15.75">
      <c r="F155" s="84"/>
    </row>
    <row r="156" ht="15.75">
      <c r="F156" s="84"/>
    </row>
    <row r="157" ht="15.75">
      <c r="F157" s="84"/>
    </row>
    <row r="158" ht="15.75">
      <c r="F158" s="84"/>
    </row>
    <row r="159" ht="15.75">
      <c r="F159" s="84"/>
    </row>
    <row r="160" ht="15.75">
      <c r="F160" s="84"/>
    </row>
    <row r="161" ht="15.75">
      <c r="F161" s="84"/>
    </row>
    <row r="162" ht="15.75">
      <c r="F162" s="84"/>
    </row>
    <row r="163" ht="15.75">
      <c r="F163" s="84"/>
    </row>
    <row r="164" ht="15.75">
      <c r="F164" s="84"/>
    </row>
    <row r="165" ht="15.75">
      <c r="F165" s="84"/>
    </row>
    <row r="166" ht="15.75">
      <c r="F166" s="84"/>
    </row>
    <row r="167" ht="15.75">
      <c r="F167" s="84"/>
    </row>
    <row r="168" ht="15.75">
      <c r="F168" s="84"/>
    </row>
    <row r="169" ht="15.75">
      <c r="F169" s="84"/>
    </row>
    <row r="170" ht="15.75">
      <c r="F170" s="84"/>
    </row>
    <row r="171" ht="15.75">
      <c r="F171" s="84"/>
    </row>
    <row r="172" ht="15.75">
      <c r="F172" s="84"/>
    </row>
    <row r="173" ht="15.75">
      <c r="F173" s="84"/>
    </row>
    <row r="174" spans="2:6" ht="15.75">
      <c r="B174" s="67" t="s">
        <v>53</v>
      </c>
      <c r="F174" s="84"/>
    </row>
    <row r="175" spans="2:6" ht="15.75">
      <c r="B175" s="67" t="s">
        <v>54</v>
      </c>
      <c r="F175" s="84"/>
    </row>
    <row r="176" ht="15.75">
      <c r="F176" s="84"/>
    </row>
    <row r="177" ht="15.75">
      <c r="F177" s="84"/>
    </row>
    <row r="178" ht="15.75">
      <c r="F178" s="84"/>
    </row>
    <row r="179" ht="15.75">
      <c r="F179" s="84"/>
    </row>
    <row r="180" ht="15.75">
      <c r="F180" s="84"/>
    </row>
    <row r="181" ht="15.75">
      <c r="F181" s="84"/>
    </row>
    <row r="182" ht="15.75">
      <c r="F182" s="84"/>
    </row>
    <row r="183" ht="15.75">
      <c r="F183" s="84"/>
    </row>
    <row r="184" ht="15.75">
      <c r="F184" s="84"/>
    </row>
    <row r="185" ht="15.75">
      <c r="F185" s="84"/>
    </row>
    <row r="186" ht="15.75">
      <c r="F186" s="84"/>
    </row>
    <row r="187" ht="15.75">
      <c r="F187" s="84"/>
    </row>
    <row r="188" ht="15.75">
      <c r="F188" s="84"/>
    </row>
    <row r="189" ht="15.75">
      <c r="F189" s="84"/>
    </row>
    <row r="190" ht="15.75">
      <c r="F190" s="84"/>
    </row>
    <row r="191" ht="15.75">
      <c r="F191" s="84"/>
    </row>
    <row r="192" ht="15.75">
      <c r="F192" s="84"/>
    </row>
    <row r="193" ht="15.75">
      <c r="F193" s="84"/>
    </row>
    <row r="194" ht="15.75">
      <c r="F194" s="84"/>
    </row>
    <row r="195" ht="15.75">
      <c r="F195" s="84"/>
    </row>
  </sheetData>
  <sheetProtection/>
  <mergeCells count="10">
    <mergeCell ref="A116:B116"/>
    <mergeCell ref="B9:D9"/>
    <mergeCell ref="B10:D10"/>
    <mergeCell ref="B15:D15"/>
    <mergeCell ref="B16:D16"/>
    <mergeCell ref="B7:D7"/>
    <mergeCell ref="A5:G5"/>
    <mergeCell ref="B11:D11"/>
    <mergeCell ref="A68:D68"/>
    <mergeCell ref="E68:G68"/>
  </mergeCells>
  <printOptions/>
  <pageMargins left="1.1811023622047245" right="0.2362204724409449" top="0.7874015748031497" bottom="0.1968503937007874" header="0" footer="0"/>
  <pageSetup cellComments="asDisplayed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2010-03-18T04:58:53Z</cp:lastPrinted>
  <dcterms:created xsi:type="dcterms:W3CDTF">2006-10-20T01:44:38Z</dcterms:created>
  <dcterms:modified xsi:type="dcterms:W3CDTF">2010-05-21T04:49:07Z</dcterms:modified>
  <cp:category/>
  <cp:version/>
  <cp:contentType/>
  <cp:contentStatus/>
</cp:coreProperties>
</file>