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расшифровка" sheetId="1" r:id="rId1"/>
    <sheet name="лист2" sheetId="2" r:id="rId2"/>
    <sheet name="лист1" sheetId="3" r:id="rId3"/>
  </sheets>
  <definedNames>
    <definedName name="_xlnm.Print_Area" localSheetId="0">'расшифровка'!$B$1:$I$37</definedName>
  </definedNames>
  <calcPr fullCalcOnLoad="1"/>
</workbook>
</file>

<file path=xl/sharedStrings.xml><?xml version="1.0" encoding="utf-8"?>
<sst xmlns="http://schemas.openxmlformats.org/spreadsheetml/2006/main" count="147" uniqueCount="74">
  <si>
    <t>Код Бюджетной классификации Российской Федерации</t>
  </si>
  <si>
    <t>код главного администратора</t>
  </si>
  <si>
    <t>Код группы, подгруппы, статьи и вида источников</t>
  </si>
  <si>
    <t xml:space="preserve">Наименование 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</si>
  <si>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</si>
  <si>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803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</si>
  <si>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</si>
  <si>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</si>
  <si>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</si>
  <si>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</si>
  <si>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</si>
  <si>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</si>
  <si>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</si>
  <si>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</si>
  <si>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</si>
  <si>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</si>
  <si>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</si>
  <si>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</si>
  <si>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</si>
  <si>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01 06 04 00 04 0000 810</t>
  </si>
  <si>
    <t>01 06 05 01 04 0000 640</t>
  </si>
  <si>
    <t>Приложение 9</t>
  </si>
  <si>
    <t>к Решению Думы ЗАТО Северск</t>
  </si>
  <si>
    <t>ИТОГО</t>
  </si>
  <si>
    <t xml:space="preserve">дефицит </t>
  </si>
  <si>
    <t xml:space="preserve">остатки на начало года </t>
  </si>
  <si>
    <t>остатки на конец года</t>
  </si>
  <si>
    <t>тыс.руб.</t>
  </si>
  <si>
    <t>(плюс,        минус)</t>
  </si>
  <si>
    <t>Уточн.Думой ЗАТО Северск 2008</t>
  </si>
  <si>
    <t>Источники финансирования дефицита бюджета ЗАТО Северск на 2008 год</t>
  </si>
  <si>
    <t xml:space="preserve">Маскаева Людмила Семеновна </t>
  </si>
  <si>
    <t xml:space="preserve">Утв.Думой ЗАТО Северск  2008 </t>
  </si>
  <si>
    <t>от ____________2008 №________</t>
  </si>
  <si>
    <t>«Приложение 9</t>
  </si>
  <si>
    <r>
      <t>»</t>
    </r>
    <r>
      <rPr>
        <sz val="12"/>
        <rFont val="Times New Roman"/>
        <family val="1"/>
      </rPr>
      <t>.</t>
    </r>
  </si>
  <si>
    <t>расходы</t>
  </si>
  <si>
    <t>возвраты бюджетных кредитов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</si>
  <si>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</t>
  </si>
  <si>
    <t>от__________2008 №________</t>
  </si>
  <si>
    <t xml:space="preserve">доходы </t>
  </si>
  <si>
    <t>вт.ч.территории</t>
  </si>
  <si>
    <t>доп.норматив</t>
  </si>
  <si>
    <t>доходы террит.без доп.норм.</t>
  </si>
  <si>
    <t>дефицит</t>
  </si>
  <si>
    <t>%</t>
  </si>
  <si>
    <t>Маскаева Людмила Семеновна</t>
  </si>
  <si>
    <t>снижение остатков</t>
  </si>
  <si>
    <t>дефицит без сниж.остатков</t>
  </si>
  <si>
    <t>дефицит без сниж.остатков   %</t>
  </si>
  <si>
    <t>16 июня</t>
  </si>
  <si>
    <t>источники</t>
  </si>
  <si>
    <t>кредиты банков</t>
  </si>
  <si>
    <t>Разница между полученными и погашенными ЗАТО Северск в валюте РФ кредитами кредитных организаций</t>
  </si>
  <si>
    <t>Исполнение муниципальных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</si>
  <si>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Остатки на начало года </t>
  </si>
  <si>
    <t>Остатки на конец года</t>
  </si>
  <si>
    <t>Коды</t>
  </si>
  <si>
    <t>(тыс.руб.)</t>
  </si>
  <si>
    <t>77 23 83</t>
  </si>
  <si>
    <t>ИСТОЧНИКИ</t>
  </si>
  <si>
    <t>Ожидаемое исполнение</t>
  </si>
  <si>
    <t>2009 год</t>
  </si>
  <si>
    <t>Утв. Думой ЗАТО Северск по состоянию на 01.10.2009</t>
  </si>
  <si>
    <t>2010 к 2009 году (%)</t>
  </si>
  <si>
    <t>финансирования дефицита бюджета ЗАТО Северск по кодам 
классификации источников финансирования дефицитов бюджетов на 2010 год</t>
  </si>
  <si>
    <t>01 02 00 00 04 0000  000</t>
  </si>
  <si>
    <t>Утв.Думой ЗАТО Северск на 2010 год</t>
  </si>
  <si>
    <t>плюс,минус</t>
  </si>
  <si>
    <t>Уточн.Думой ЗАТО Северск на 2010 год</t>
  </si>
  <si>
    <t>к  Решению Думы ЗАТО Северск</t>
  </si>
  <si>
    <t>48308,09»;</t>
  </si>
  <si>
    <t xml:space="preserve">    «Приложение 10</t>
  </si>
  <si>
    <r>
      <t>от__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>___  №__</t>
    </r>
    <r>
      <rPr>
        <u val="single"/>
        <sz val="12"/>
        <rFont val="Times New Roman"/>
        <family val="1"/>
      </rPr>
      <t>88/3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</si>
</sst>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sz val="12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sz val="12"/>
      <name val="Arial Cyr"/>
      <family val="0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4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42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1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3" fillId="25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174" fontId="8" fillId="25" borderId="0" xfId="53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25" borderId="10" xfId="0" applyFont="1" applyFill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4" fontId="8" fillId="0" borderId="0" xfId="53" applyNumberFormat="1" applyFont="1" applyFill="1" applyBorder="1" applyAlignment="1" applyProtection="1">
      <alignment horizontal="right" vertical="center"/>
      <protection/>
    </xf>
    <xf numFmtId="0" fontId="8" fillId="24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2" fontId="3" fillId="24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4" fontId="8" fillId="0" borderId="0" xfId="53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175" fontId="8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3" fillId="0" borderId="0" xfId="0" applyNumberFormat="1" applyFont="1" applyAlignment="1">
      <alignment/>
    </xf>
    <xf numFmtId="175" fontId="8" fillId="0" borderId="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Zeros="0" tabSelected="1" workbookViewId="0" topLeftCell="B1">
      <selection activeCell="B1" sqref="B1"/>
    </sheetView>
  </sheetViews>
  <sheetFormatPr defaultColWidth="9.00390625" defaultRowHeight="12.75"/>
  <cols>
    <col min="1" max="1" width="8.25390625" style="1" hidden="1" customWidth="1"/>
    <col min="2" max="2" width="30.25390625" style="1" customWidth="1"/>
    <col min="3" max="3" width="45.125" style="11" customWidth="1"/>
    <col min="4" max="4" width="14.25390625" style="1" hidden="1" customWidth="1"/>
    <col min="5" max="5" width="13.875" style="33" hidden="1" customWidth="1"/>
    <col min="6" max="6" width="14.25390625" style="33" customWidth="1"/>
    <col min="7" max="7" width="11.25390625" style="1" hidden="1" customWidth="1"/>
    <col min="8" max="8" width="13.25390625" style="1" customWidth="1"/>
    <col min="9" max="9" width="14.00390625" style="1" customWidth="1"/>
    <col min="10" max="16384" width="9.125" style="1" customWidth="1"/>
  </cols>
  <sheetData>
    <row r="1" spans="2:8" ht="15.75">
      <c r="B1" s="47"/>
      <c r="C1" s="87"/>
      <c r="D1" s="88"/>
      <c r="E1" s="88"/>
      <c r="F1" s="90" t="s">
        <v>72</v>
      </c>
      <c r="H1" s="87"/>
    </row>
    <row r="2" spans="2:8" ht="15.75">
      <c r="B2" s="47"/>
      <c r="C2" s="84"/>
      <c r="D2" s="86"/>
      <c r="E2" s="86"/>
      <c r="F2" s="84" t="s">
        <v>70</v>
      </c>
      <c r="H2" s="84"/>
    </row>
    <row r="3" spans="2:6" ht="15.75">
      <c r="B3" s="2"/>
      <c r="C3" s="85"/>
      <c r="D3" s="86"/>
      <c r="E3" s="86"/>
      <c r="F3" s="85" t="s">
        <v>73</v>
      </c>
    </row>
    <row r="4" spans="2:10" ht="15.75">
      <c r="B4" s="2"/>
      <c r="D4" s="64"/>
      <c r="E4" s="89"/>
      <c r="F4" s="89"/>
      <c r="I4" s="83"/>
      <c r="J4" s="33"/>
    </row>
    <row r="5" spans="2:10" ht="18" customHeight="1">
      <c r="B5" s="93" t="s">
        <v>60</v>
      </c>
      <c r="C5" s="93"/>
      <c r="D5" s="93"/>
      <c r="E5" s="93"/>
      <c r="F5" s="93"/>
      <c r="G5" s="93"/>
      <c r="I5" s="84"/>
      <c r="J5" s="33"/>
    </row>
    <row r="6" spans="2:10" ht="39" customHeight="1">
      <c r="B6" s="94" t="s">
        <v>65</v>
      </c>
      <c r="C6" s="94"/>
      <c r="D6" s="94"/>
      <c r="E6" s="94"/>
      <c r="F6" s="94"/>
      <c r="G6" s="94"/>
      <c r="I6" s="85"/>
      <c r="J6" s="33"/>
    </row>
    <row r="7" spans="2:9" ht="15.75">
      <c r="B7" s="2"/>
      <c r="D7" s="63"/>
      <c r="F7" s="63"/>
      <c r="I7" s="63" t="s">
        <v>58</v>
      </c>
    </row>
    <row r="8" spans="2:9" s="39" customFormat="1" ht="21" customHeight="1">
      <c r="B8" s="97" t="s">
        <v>57</v>
      </c>
      <c r="C8" s="100" t="s">
        <v>3</v>
      </c>
      <c r="D8" s="98" t="s">
        <v>62</v>
      </c>
      <c r="E8" s="99"/>
      <c r="F8" s="92" t="s">
        <v>67</v>
      </c>
      <c r="G8" s="95" t="s">
        <v>64</v>
      </c>
      <c r="H8" s="92" t="s">
        <v>68</v>
      </c>
      <c r="I8" s="92" t="s">
        <v>69</v>
      </c>
    </row>
    <row r="9" spans="1:9" ht="67.5" customHeight="1">
      <c r="A9" s="59"/>
      <c r="B9" s="97"/>
      <c r="C9" s="100"/>
      <c r="D9" s="81" t="s">
        <v>63</v>
      </c>
      <c r="E9" s="82" t="s">
        <v>61</v>
      </c>
      <c r="F9" s="92"/>
      <c r="G9" s="96"/>
      <c r="H9" s="92"/>
      <c r="I9" s="92"/>
    </row>
    <row r="10" spans="1:9" s="25" customFormat="1" ht="15.75" hidden="1">
      <c r="A10" s="62"/>
      <c r="B10" s="40"/>
      <c r="C10" s="61" t="s">
        <v>24</v>
      </c>
      <c r="D10" s="65"/>
      <c r="E10" s="69"/>
      <c r="F10" s="69"/>
      <c r="G10" s="80"/>
      <c r="H10" s="69"/>
      <c r="I10" s="69"/>
    </row>
    <row r="11" spans="1:9" ht="47.25" hidden="1">
      <c r="A11" s="60">
        <v>803</v>
      </c>
      <c r="B11" s="40" t="s">
        <v>13</v>
      </c>
      <c r="C11" s="17" t="s">
        <v>6</v>
      </c>
      <c r="D11" s="66"/>
      <c r="E11" s="70"/>
      <c r="F11" s="70"/>
      <c r="G11" s="24"/>
      <c r="H11" s="70"/>
      <c r="I11" s="70"/>
    </row>
    <row r="12" spans="1:9" ht="47.25" hidden="1">
      <c r="A12" s="60">
        <v>803</v>
      </c>
      <c r="B12" s="40" t="s">
        <v>14</v>
      </c>
      <c r="C12" s="17" t="s">
        <v>7</v>
      </c>
      <c r="D12" s="66"/>
      <c r="E12" s="70"/>
      <c r="F12" s="70"/>
      <c r="G12" s="24"/>
      <c r="H12" s="70"/>
      <c r="I12" s="70"/>
    </row>
    <row r="13" spans="1:9" ht="63" hidden="1">
      <c r="A13" s="60">
        <v>803</v>
      </c>
      <c r="B13" s="40" t="s">
        <v>15</v>
      </c>
      <c r="C13" s="18" t="s">
        <v>8</v>
      </c>
      <c r="D13" s="66"/>
      <c r="E13" s="70"/>
      <c r="F13" s="70"/>
      <c r="G13" s="24"/>
      <c r="H13" s="70"/>
      <c r="I13" s="70"/>
    </row>
    <row r="14" spans="1:9" ht="63" hidden="1">
      <c r="A14" s="60">
        <v>803</v>
      </c>
      <c r="B14" s="40" t="s">
        <v>16</v>
      </c>
      <c r="C14" s="17" t="s">
        <v>9</v>
      </c>
      <c r="D14" s="66"/>
      <c r="E14" s="70"/>
      <c r="F14" s="70"/>
      <c r="G14" s="24"/>
      <c r="H14" s="70"/>
      <c r="I14" s="70"/>
    </row>
    <row r="15" spans="1:9" ht="31.5" hidden="1">
      <c r="A15" s="60">
        <v>803</v>
      </c>
      <c r="B15" s="40" t="s">
        <v>17</v>
      </c>
      <c r="C15" s="18" t="s">
        <v>10</v>
      </c>
      <c r="D15" s="66"/>
      <c r="E15" s="70"/>
      <c r="F15" s="70"/>
      <c r="G15" s="24"/>
      <c r="H15" s="70"/>
      <c r="I15" s="70"/>
    </row>
    <row r="16" spans="1:9" s="71" customFormat="1" ht="24.75" customHeight="1">
      <c r="A16" s="66"/>
      <c r="B16" s="40"/>
      <c r="C16" s="37" t="s">
        <v>55</v>
      </c>
      <c r="D16" s="79">
        <v>181411.99</v>
      </c>
      <c r="E16" s="79">
        <f>D16</f>
        <v>181411.99</v>
      </c>
      <c r="F16" s="79">
        <v>0</v>
      </c>
      <c r="G16" s="40"/>
      <c r="H16" s="79">
        <v>87418.93</v>
      </c>
      <c r="I16" s="79">
        <f>H16</f>
        <v>87418.93</v>
      </c>
    </row>
    <row r="17" spans="1:9" s="71" customFormat="1" ht="24.75" customHeight="1">
      <c r="A17" s="72"/>
      <c r="B17" s="40"/>
      <c r="C17" s="37" t="s">
        <v>56</v>
      </c>
      <c r="D17" s="79">
        <v>14796.28</v>
      </c>
      <c r="E17" s="79">
        <v>2599.62</v>
      </c>
      <c r="F17" s="79">
        <v>0</v>
      </c>
      <c r="G17" s="40"/>
      <c r="H17" s="79">
        <v>73643.84</v>
      </c>
      <c r="I17" s="79">
        <f>H17</f>
        <v>73643.84</v>
      </c>
    </row>
    <row r="18" spans="1:9" s="71" customFormat="1" ht="31.5" customHeight="1">
      <c r="A18" s="72"/>
      <c r="B18" s="76" t="s">
        <v>17</v>
      </c>
      <c r="C18" s="18" t="s">
        <v>10</v>
      </c>
      <c r="D18" s="67"/>
      <c r="E18" s="79"/>
      <c r="F18" s="79"/>
      <c r="G18" s="40"/>
      <c r="H18" s="79"/>
      <c r="I18" s="79">
        <f>H18</f>
        <v>0</v>
      </c>
    </row>
    <row r="19" spans="1:9" s="73" customFormat="1" ht="43.5" customHeight="1">
      <c r="A19" s="66">
        <v>803</v>
      </c>
      <c r="B19" s="76" t="s">
        <v>18</v>
      </c>
      <c r="C19" s="18" t="s">
        <v>11</v>
      </c>
      <c r="D19" s="22">
        <f>D16-D17</f>
        <v>166615.71</v>
      </c>
      <c r="E19" s="22">
        <f>E16-E17</f>
        <v>178812.37</v>
      </c>
      <c r="F19" s="22">
        <v>0</v>
      </c>
      <c r="G19" s="28"/>
      <c r="H19" s="22">
        <f>H16-H17</f>
        <v>13775.089999999997</v>
      </c>
      <c r="I19" s="79">
        <f>H19</f>
        <v>13775.089999999997</v>
      </c>
    </row>
    <row r="20" spans="1:9" s="73" customFormat="1" ht="114" customHeight="1" hidden="1">
      <c r="A20" s="66">
        <v>803</v>
      </c>
      <c r="B20" s="76" t="s">
        <v>19</v>
      </c>
      <c r="C20" s="18" t="s">
        <v>54</v>
      </c>
      <c r="D20" s="68">
        <v>0</v>
      </c>
      <c r="E20" s="22"/>
      <c r="F20" s="22"/>
      <c r="G20" s="28"/>
      <c r="H20" s="22"/>
      <c r="I20" s="22"/>
    </row>
    <row r="21" spans="1:9" s="73" customFormat="1" ht="49.5" customHeight="1">
      <c r="A21" s="66">
        <v>803</v>
      </c>
      <c r="B21" s="76" t="s">
        <v>66</v>
      </c>
      <c r="C21" s="18" t="s">
        <v>53</v>
      </c>
      <c r="D21" s="68">
        <v>31606.94</v>
      </c>
      <c r="E21" s="22">
        <v>-21000</v>
      </c>
      <c r="F21" s="22">
        <v>34533</v>
      </c>
      <c r="G21" s="28"/>
      <c r="H21" s="22"/>
      <c r="I21" s="22">
        <v>34533</v>
      </c>
    </row>
    <row r="22" spans="1:9" s="73" customFormat="1" ht="84.75" customHeight="1">
      <c r="A22" s="74">
        <v>803</v>
      </c>
      <c r="B22" s="76" t="s">
        <v>20</v>
      </c>
      <c r="C22" s="18" t="s">
        <v>4</v>
      </c>
      <c r="D22" s="68"/>
      <c r="E22" s="22">
        <v>26000</v>
      </c>
      <c r="F22" s="22"/>
      <c r="G22" s="28"/>
      <c r="H22" s="22"/>
      <c r="I22" s="22"/>
    </row>
    <row r="23" spans="1:9" s="73" customFormat="1" ht="24.75" customHeight="1">
      <c r="A23" s="75"/>
      <c r="B23" s="40"/>
      <c r="C23" s="77" t="s">
        <v>23</v>
      </c>
      <c r="D23" s="78">
        <f>D19+D21+D22</f>
        <v>198222.65</v>
      </c>
      <c r="E23" s="78">
        <f>E19+E21+E22</f>
        <v>183812.37</v>
      </c>
      <c r="F23" s="78">
        <f>F19+F21+F22</f>
        <v>34533</v>
      </c>
      <c r="G23" s="19">
        <v>18.8</v>
      </c>
      <c r="H23" s="78">
        <f>H19+H21+H22</f>
        <v>13775.089999999997</v>
      </c>
      <c r="I23" s="91" t="s">
        <v>71</v>
      </c>
    </row>
    <row r="24" spans="4:9" ht="393" customHeight="1">
      <c r="D24" s="2"/>
      <c r="H24" s="33"/>
      <c r="I24" s="33"/>
    </row>
    <row r="27" ht="15.75">
      <c r="B27" s="21"/>
    </row>
    <row r="30" ht="15.75">
      <c r="B30" s="21" t="s">
        <v>46</v>
      </c>
    </row>
    <row r="31" ht="15.75">
      <c r="B31" s="21" t="s">
        <v>59</v>
      </c>
    </row>
    <row r="36" ht="15.75">
      <c r="B36" s="21"/>
    </row>
    <row r="37" ht="15.75">
      <c r="B37" s="21"/>
    </row>
  </sheetData>
  <sheetProtection/>
  <mergeCells count="9">
    <mergeCell ref="H8:H9"/>
    <mergeCell ref="I8:I9"/>
    <mergeCell ref="B5:G5"/>
    <mergeCell ref="B6:G6"/>
    <mergeCell ref="G8:G9"/>
    <mergeCell ref="B8:B9"/>
    <mergeCell ref="D8:E8"/>
    <mergeCell ref="F8:F9"/>
    <mergeCell ref="C8:C9"/>
  </mergeCells>
  <printOptions/>
  <pageMargins left="1.01" right="0.3937007874015748" top="0.3937007874015748" bottom="0.3937007874015748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32">
      <selection activeCell="A32" sqref="A32"/>
    </sheetView>
  </sheetViews>
  <sheetFormatPr defaultColWidth="9.00390625" defaultRowHeight="12.75"/>
  <cols>
    <col min="1" max="1" width="11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1:6" ht="15.75">
      <c r="A1" s="21"/>
      <c r="B1" s="48"/>
      <c r="C1" s="35"/>
      <c r="D1" s="34" t="s">
        <v>21</v>
      </c>
      <c r="E1" s="21"/>
      <c r="F1" s="12"/>
    </row>
    <row r="2" spans="1:6" ht="15.75">
      <c r="A2" s="21"/>
      <c r="B2" s="47"/>
      <c r="C2" s="12"/>
      <c r="D2" s="42" t="s">
        <v>22</v>
      </c>
      <c r="E2" s="42"/>
      <c r="F2" s="42"/>
    </row>
    <row r="3" spans="1:6" ht="15.75">
      <c r="A3" s="21"/>
      <c r="B3" s="48"/>
      <c r="C3" s="12"/>
      <c r="D3" s="43" t="s">
        <v>39</v>
      </c>
      <c r="E3" s="43"/>
      <c r="F3" s="43"/>
    </row>
    <row r="4" spans="1:6" ht="15.75" customHeight="1">
      <c r="A4" s="21"/>
      <c r="B4" s="48"/>
      <c r="C4" s="12"/>
      <c r="D4" s="13"/>
      <c r="E4" s="21"/>
      <c r="F4" s="21"/>
    </row>
    <row r="5" spans="1:6" ht="15.75" customHeight="1">
      <c r="A5" s="21"/>
      <c r="B5" s="48"/>
      <c r="C5" s="12"/>
      <c r="D5" s="13"/>
      <c r="E5" s="21"/>
      <c r="F5" s="21"/>
    </row>
    <row r="6" spans="1:6" ht="38.25" customHeight="1">
      <c r="A6" s="49"/>
      <c r="B6" s="49"/>
      <c r="C6" s="101" t="s">
        <v>30</v>
      </c>
      <c r="D6" s="101"/>
      <c r="E6" s="21"/>
      <c r="F6" s="21"/>
    </row>
    <row r="7" spans="1:6" ht="12" customHeight="1">
      <c r="A7" s="14"/>
      <c r="B7" s="14"/>
      <c r="C7" s="14"/>
      <c r="D7" s="15"/>
      <c r="E7" s="21" t="s">
        <v>27</v>
      </c>
      <c r="F7" s="21"/>
    </row>
    <row r="8" spans="1:6" ht="27.75" customHeight="1" hidden="1">
      <c r="A8" s="100" t="s">
        <v>0</v>
      </c>
      <c r="B8" s="100"/>
      <c r="E8" s="50"/>
      <c r="F8" s="16"/>
    </row>
    <row r="9" spans="1:6" s="7" customFormat="1" ht="68.25" customHeight="1">
      <c r="A9" s="31" t="s">
        <v>1</v>
      </c>
      <c r="B9" s="51" t="s">
        <v>2</v>
      </c>
      <c r="C9" s="31" t="s">
        <v>3</v>
      </c>
      <c r="D9" s="31" t="s">
        <v>32</v>
      </c>
      <c r="E9" s="31" t="s">
        <v>28</v>
      </c>
      <c r="F9" s="18" t="s">
        <v>29</v>
      </c>
    </row>
    <row r="10" spans="1:6" s="7" customFormat="1" ht="18.75" customHeight="1">
      <c r="A10" s="31"/>
      <c r="B10" s="51"/>
      <c r="C10" s="37" t="s">
        <v>25</v>
      </c>
      <c r="D10" s="38">
        <v>99909.68</v>
      </c>
      <c r="E10" s="38"/>
      <c r="F10" s="40">
        <v>99909.68</v>
      </c>
    </row>
    <row r="11" spans="1:6" s="7" customFormat="1" ht="18" customHeight="1">
      <c r="A11" s="31"/>
      <c r="B11" s="51"/>
      <c r="C11" s="37" t="s">
        <v>26</v>
      </c>
      <c r="D11" s="41">
        <f>D10-D17</f>
        <v>1079.1499999999942</v>
      </c>
      <c r="E11" s="41">
        <f>E10-E17</f>
        <v>20259.6</v>
      </c>
      <c r="F11" s="41">
        <f>F10-F17</f>
        <v>21338.75</v>
      </c>
    </row>
    <row r="12" spans="1:6" ht="47.25" hidden="1">
      <c r="A12" s="52" t="s">
        <v>5</v>
      </c>
      <c r="B12" s="53" t="s">
        <v>13</v>
      </c>
      <c r="C12" s="17" t="s">
        <v>6</v>
      </c>
      <c r="D12" s="16"/>
      <c r="E12" s="16"/>
      <c r="F12" s="16"/>
    </row>
    <row r="13" spans="1:6" ht="47.25" hidden="1">
      <c r="A13" s="52" t="s">
        <v>5</v>
      </c>
      <c r="B13" s="53" t="s">
        <v>14</v>
      </c>
      <c r="C13" s="17" t="s">
        <v>7</v>
      </c>
      <c r="D13" s="16"/>
      <c r="E13" s="16"/>
      <c r="F13" s="16"/>
    </row>
    <row r="14" spans="1:6" ht="78.75" hidden="1">
      <c r="A14" s="52" t="s">
        <v>5</v>
      </c>
      <c r="B14" s="54" t="s">
        <v>15</v>
      </c>
      <c r="C14" s="18" t="s">
        <v>8</v>
      </c>
      <c r="D14" s="16"/>
      <c r="E14" s="16"/>
      <c r="F14" s="16"/>
    </row>
    <row r="15" spans="1:6" ht="78.75" hidden="1">
      <c r="A15" s="52" t="s">
        <v>5</v>
      </c>
      <c r="B15" s="54" t="s">
        <v>16</v>
      </c>
      <c r="C15" s="17" t="s">
        <v>9</v>
      </c>
      <c r="D15" s="16"/>
      <c r="E15" s="16"/>
      <c r="F15" s="16"/>
    </row>
    <row r="16" spans="1:6" ht="31.5" hidden="1">
      <c r="A16" s="52" t="s">
        <v>5</v>
      </c>
      <c r="B16" s="54" t="s">
        <v>17</v>
      </c>
      <c r="C16" s="18" t="s">
        <v>10</v>
      </c>
      <c r="D16" s="16">
        <v>0</v>
      </c>
      <c r="E16" s="16"/>
      <c r="F16" s="16"/>
    </row>
    <row r="17" spans="1:6" ht="51.75" customHeight="1">
      <c r="A17" s="52" t="s">
        <v>5</v>
      </c>
      <c r="B17" s="54" t="s">
        <v>18</v>
      </c>
      <c r="C17" s="18" t="s">
        <v>11</v>
      </c>
      <c r="D17" s="22">
        <v>98830.53</v>
      </c>
      <c r="E17" s="28">
        <v>-20259.6</v>
      </c>
      <c r="F17" s="22">
        <f>D17+E17</f>
        <v>78570.93</v>
      </c>
    </row>
    <row r="18" spans="1:6" ht="51.75" customHeight="1" hidden="1">
      <c r="A18" s="52" t="s">
        <v>5</v>
      </c>
      <c r="B18" s="54" t="s">
        <v>19</v>
      </c>
      <c r="C18" s="18" t="s">
        <v>38</v>
      </c>
      <c r="D18" s="22"/>
      <c r="E18" s="28"/>
      <c r="F18" s="28"/>
    </row>
    <row r="19" spans="1:6" ht="84.75" customHeight="1">
      <c r="A19" s="52" t="s">
        <v>5</v>
      </c>
      <c r="B19" s="54" t="s">
        <v>20</v>
      </c>
      <c r="C19" s="18" t="s">
        <v>4</v>
      </c>
      <c r="D19" s="22">
        <v>56875.42</v>
      </c>
      <c r="E19" s="28"/>
      <c r="F19" s="22">
        <f>D19+E19</f>
        <v>56875.42</v>
      </c>
    </row>
    <row r="20" spans="1:6" ht="41.25" customHeight="1">
      <c r="A20" s="16"/>
      <c r="B20" s="16"/>
      <c r="C20" s="19" t="s">
        <v>23</v>
      </c>
      <c r="D20" s="23">
        <f>D17+D19</f>
        <v>155705.95</v>
      </c>
      <c r="E20" s="19">
        <v>-20259.6</v>
      </c>
      <c r="F20" s="23">
        <f>F17+F19</f>
        <v>135446.34999999998</v>
      </c>
    </row>
    <row r="21" spans="1:6" ht="41.25" customHeight="1">
      <c r="A21" s="13"/>
      <c r="B21" s="13"/>
      <c r="C21" s="44"/>
      <c r="D21" s="45"/>
      <c r="E21" s="46"/>
      <c r="F21" s="45"/>
    </row>
    <row r="22" spans="1:6" ht="41.25" customHeight="1">
      <c r="A22" s="13"/>
      <c r="B22" s="13"/>
      <c r="C22" s="44"/>
      <c r="D22" s="45"/>
      <c r="E22" s="46"/>
      <c r="F22" s="45"/>
    </row>
    <row r="23" spans="1:6" ht="41.25" customHeight="1">
      <c r="A23" s="13"/>
      <c r="B23" s="13"/>
      <c r="C23" s="44"/>
      <c r="D23" s="45"/>
      <c r="E23" s="46"/>
      <c r="F23" s="45"/>
    </row>
    <row r="24" spans="1:6" ht="41.25" customHeight="1">
      <c r="A24" s="13"/>
      <c r="B24" s="13"/>
      <c r="C24" s="44"/>
      <c r="D24" s="45"/>
      <c r="E24" s="46"/>
      <c r="F24" s="45"/>
    </row>
    <row r="25" spans="1:6" ht="41.25" customHeight="1">
      <c r="A25" s="13"/>
      <c r="B25" s="13"/>
      <c r="C25" s="44"/>
      <c r="D25" s="45"/>
      <c r="E25" s="46"/>
      <c r="F25" s="45"/>
    </row>
    <row r="26" spans="1:6" ht="41.25" customHeight="1">
      <c r="A26" s="13"/>
      <c r="B26" s="13"/>
      <c r="C26" s="44"/>
      <c r="D26" s="45"/>
      <c r="E26" s="46"/>
      <c r="F26" s="45"/>
    </row>
    <row r="27" spans="1:6" ht="41.25" customHeight="1">
      <c r="A27" s="13"/>
      <c r="B27" s="13"/>
      <c r="C27" s="44"/>
      <c r="D27" s="45"/>
      <c r="E27" s="46"/>
      <c r="F27" s="45"/>
    </row>
    <row r="28" spans="1:6" ht="41.25" customHeight="1">
      <c r="A28" s="13"/>
      <c r="B28" s="13"/>
      <c r="C28" s="44"/>
      <c r="D28" s="45"/>
      <c r="E28" s="46"/>
      <c r="F28" s="45"/>
    </row>
    <row r="29" spans="1:6" ht="41.25" customHeight="1">
      <c r="A29" s="13"/>
      <c r="B29" s="13"/>
      <c r="C29" s="44"/>
      <c r="D29" s="45"/>
      <c r="E29" s="46"/>
      <c r="F29" s="45"/>
    </row>
    <row r="30" spans="1:6" ht="41.25" customHeight="1">
      <c r="A30" s="13"/>
      <c r="B30" s="13"/>
      <c r="C30" s="44"/>
      <c r="D30" s="45"/>
      <c r="E30" s="46"/>
      <c r="F30" s="45"/>
    </row>
    <row r="31" spans="1:6" ht="41.25" customHeight="1">
      <c r="A31" s="13"/>
      <c r="B31" s="13"/>
      <c r="C31" s="44"/>
      <c r="D31" s="45"/>
      <c r="E31" s="46"/>
      <c r="F31" s="45"/>
    </row>
    <row r="32" spans="1:6" ht="41.25" customHeight="1">
      <c r="A32" s="13"/>
      <c r="B32" s="13"/>
      <c r="C32" s="44"/>
      <c r="D32" s="45"/>
      <c r="E32" s="46"/>
      <c r="F32" s="45"/>
    </row>
    <row r="33" spans="1:6" ht="41.25" customHeight="1">
      <c r="A33" s="13"/>
      <c r="B33" s="13"/>
      <c r="C33" s="44"/>
      <c r="D33" s="45"/>
      <c r="E33" s="46"/>
      <c r="F33" s="45"/>
    </row>
    <row r="34" spans="1:6" ht="41.25" customHeight="1">
      <c r="A34" s="13"/>
      <c r="B34" s="13"/>
      <c r="C34" s="44"/>
      <c r="D34" s="45"/>
      <c r="E34" s="46"/>
      <c r="F34" s="45"/>
    </row>
    <row r="35" spans="1:6" ht="41.25" customHeight="1" hidden="1">
      <c r="A35" s="13"/>
      <c r="B35" s="13"/>
      <c r="C35" s="44"/>
      <c r="D35" s="45"/>
      <c r="E35" s="46"/>
      <c r="F35" s="45"/>
    </row>
    <row r="36" spans="1:6" ht="41.25" customHeight="1" hidden="1">
      <c r="A36" s="13"/>
      <c r="B36" s="13"/>
      <c r="C36" s="44"/>
      <c r="D36" s="45"/>
      <c r="E36" s="46"/>
      <c r="F36" s="45"/>
    </row>
    <row r="37" spans="1:6" ht="41.25" customHeight="1" hidden="1">
      <c r="A37" s="13"/>
      <c r="B37" s="13"/>
      <c r="C37" s="44"/>
      <c r="D37" s="45"/>
      <c r="E37" s="46"/>
      <c r="F37" s="45"/>
    </row>
    <row r="38" spans="1:6" ht="41.25" customHeight="1" hidden="1">
      <c r="A38" s="13"/>
      <c r="B38" s="13"/>
      <c r="C38" s="44"/>
      <c r="D38" s="45"/>
      <c r="E38" s="46"/>
      <c r="F38" s="45"/>
    </row>
    <row r="39" spans="1:6" ht="41.25" customHeight="1" hidden="1">
      <c r="A39" s="13"/>
      <c r="B39" s="13"/>
      <c r="C39" s="44"/>
      <c r="D39" s="45"/>
      <c r="E39" s="46"/>
      <c r="F39" s="45"/>
    </row>
    <row r="40" spans="1:6" ht="41.25" customHeight="1" hidden="1">
      <c r="A40" s="13"/>
      <c r="B40" s="13"/>
      <c r="C40" s="44"/>
      <c r="D40" s="45"/>
      <c r="E40" s="46"/>
      <c r="F40" s="45"/>
    </row>
    <row r="41" spans="1:6" ht="41.25" customHeight="1" hidden="1">
      <c r="A41" s="13"/>
      <c r="B41" s="13"/>
      <c r="C41" s="44"/>
      <c r="D41" s="45"/>
      <c r="E41" s="46"/>
      <c r="F41" s="45"/>
    </row>
    <row r="42" spans="1:6" ht="41.25" customHeight="1" hidden="1">
      <c r="A42" s="13"/>
      <c r="B42" s="13"/>
      <c r="C42" s="44"/>
      <c r="D42" s="45"/>
      <c r="E42" s="46"/>
      <c r="F42" s="45"/>
    </row>
    <row r="43" spans="1:6" ht="15.75">
      <c r="A43" s="21"/>
      <c r="B43" s="21" t="s">
        <v>46</v>
      </c>
      <c r="E43" s="21"/>
      <c r="F43" s="36"/>
    </row>
    <row r="44" spans="1:6" ht="15.75">
      <c r="A44" s="21"/>
      <c r="B44" s="47">
        <v>772383</v>
      </c>
      <c r="E44" s="21"/>
      <c r="F44" s="36"/>
    </row>
    <row r="45" spans="3:6" ht="15.75">
      <c r="C45" s="20" t="s">
        <v>40</v>
      </c>
      <c r="D45" s="21">
        <v>2766910.32</v>
      </c>
      <c r="E45" s="21">
        <v>146235.78</v>
      </c>
      <c r="F45" s="21">
        <v>2913146.1</v>
      </c>
    </row>
    <row r="46" spans="3:6" ht="15.75">
      <c r="C46" s="11" t="s">
        <v>41</v>
      </c>
      <c r="D46" s="21">
        <v>854748.92</v>
      </c>
      <c r="E46" s="21">
        <v>26118.4</v>
      </c>
      <c r="F46" s="21">
        <v>880867.32</v>
      </c>
    </row>
    <row r="47" spans="3:6" ht="15.75">
      <c r="C47" s="11" t="s">
        <v>42</v>
      </c>
      <c r="D47" s="21">
        <v>172611.51</v>
      </c>
      <c r="F47" s="1">
        <v>176433.13</v>
      </c>
    </row>
    <row r="48" spans="3:6" ht="15.75">
      <c r="C48" s="11" t="s">
        <v>43</v>
      </c>
      <c r="D48" s="21">
        <f>D46-D47</f>
        <v>682137.41</v>
      </c>
      <c r="F48" s="21">
        <f>F46-F47</f>
        <v>704434.19</v>
      </c>
    </row>
    <row r="49" spans="3:6" ht="15.75">
      <c r="C49" s="11" t="s">
        <v>36</v>
      </c>
      <c r="D49" s="21">
        <v>2922616.27</v>
      </c>
      <c r="F49" s="1">
        <v>3048592.45</v>
      </c>
    </row>
    <row r="50" spans="3:6" ht="15.75">
      <c r="C50" s="11" t="s">
        <v>44</v>
      </c>
      <c r="D50" s="21">
        <f>D45-D49</f>
        <v>-155705.9500000002</v>
      </c>
      <c r="F50" s="21">
        <f>F45-F49</f>
        <v>-135446.3500000001</v>
      </c>
    </row>
    <row r="51" spans="3:6" ht="15.75">
      <c r="C51" s="11" t="s">
        <v>45</v>
      </c>
      <c r="D51" s="32">
        <f>D50/D48*100</f>
        <v>-22.826185416219904</v>
      </c>
      <c r="E51" s="33"/>
      <c r="F51" s="32">
        <f>F50/F48*100</f>
        <v>-19.22767973542001</v>
      </c>
    </row>
    <row r="53" spans="3:6" ht="15.75">
      <c r="C53" s="11" t="s">
        <v>47</v>
      </c>
      <c r="F53" s="1">
        <v>78570.93</v>
      </c>
    </row>
    <row r="54" spans="3:6" ht="15.75">
      <c r="C54" s="11" t="s">
        <v>48</v>
      </c>
      <c r="F54" s="1">
        <f>F50+F53</f>
        <v>-56875.4200000001</v>
      </c>
    </row>
    <row r="55" spans="3:6" ht="15.75">
      <c r="C55" s="11" t="s">
        <v>49</v>
      </c>
      <c r="F55" s="33">
        <f>F54/F48*100</f>
        <v>-8.073915322026052</v>
      </c>
    </row>
    <row r="59" spans="2:6" ht="15.75">
      <c r="B59" s="1" t="s">
        <v>50</v>
      </c>
      <c r="C59" s="20" t="s">
        <v>40</v>
      </c>
      <c r="D59" s="21">
        <v>2913098.26</v>
      </c>
      <c r="E59" s="32">
        <f>-123881.32</f>
        <v>-123881.32</v>
      </c>
      <c r="F59" s="21">
        <f>D59+E59</f>
        <v>2789216.94</v>
      </c>
    </row>
    <row r="60" spans="3:6" ht="15.75">
      <c r="C60" s="11" t="s">
        <v>41</v>
      </c>
      <c r="D60" s="21">
        <v>880867.32</v>
      </c>
      <c r="E60" s="21"/>
      <c r="F60" s="21">
        <f>D60+E60</f>
        <v>880867.32</v>
      </c>
    </row>
    <row r="61" spans="3:6" ht="15.75">
      <c r="C61" s="11" t="s">
        <v>42</v>
      </c>
      <c r="D61" s="1">
        <v>176433.13</v>
      </c>
      <c r="F61" s="21">
        <f>D61+E61</f>
        <v>176433.13</v>
      </c>
    </row>
    <row r="62" spans="3:6" ht="15.75">
      <c r="C62" s="11" t="s">
        <v>43</v>
      </c>
      <c r="D62" s="21">
        <f>D60-D61</f>
        <v>704434.19</v>
      </c>
      <c r="F62" s="21">
        <f>F60-F61</f>
        <v>704434.19</v>
      </c>
    </row>
    <row r="63" spans="3:6" ht="15.75">
      <c r="C63" s="11" t="s">
        <v>36</v>
      </c>
      <c r="D63" s="1">
        <v>3048544.61</v>
      </c>
      <c r="F63" s="1">
        <v>3048592.45</v>
      </c>
    </row>
    <row r="64" spans="3:6" ht="15.75">
      <c r="C64" s="11" t="s">
        <v>44</v>
      </c>
      <c r="D64" s="21">
        <f>D59-D63</f>
        <v>-135446.3500000001</v>
      </c>
      <c r="F64" s="21">
        <f>F59-F63</f>
        <v>-259375.51000000024</v>
      </c>
    </row>
    <row r="65" spans="3:6" ht="15.75">
      <c r="C65" s="11" t="s">
        <v>45</v>
      </c>
      <c r="D65" s="32">
        <f>D64/D62*100</f>
        <v>-19.22767973542001</v>
      </c>
      <c r="E65" s="33"/>
      <c r="F65" s="32">
        <f>F64/F62*100</f>
        <v>-36.8204033367546</v>
      </c>
    </row>
    <row r="66" ht="15.75">
      <c r="D66" s="1"/>
    </row>
    <row r="67" spans="3:6" ht="15.75">
      <c r="C67" s="11" t="s">
        <v>47</v>
      </c>
      <c r="D67" s="1">
        <v>78570.93</v>
      </c>
      <c r="F67" s="1">
        <v>78570.93</v>
      </c>
    </row>
    <row r="68" spans="3:6" ht="15.75">
      <c r="C68" s="11" t="s">
        <v>48</v>
      </c>
      <c r="D68" s="1">
        <f>D64+D67</f>
        <v>-56875.4200000001</v>
      </c>
      <c r="F68" s="1">
        <f>F64+F67</f>
        <v>-180804.58000000025</v>
      </c>
    </row>
    <row r="69" spans="3:6" ht="15.75">
      <c r="C69" s="11" t="s">
        <v>49</v>
      </c>
      <c r="D69" s="33">
        <f>D68/D62*100</f>
        <v>-8.073915322026052</v>
      </c>
      <c r="F69" s="33">
        <f>F68/F62*100</f>
        <v>-25.66663892336064</v>
      </c>
    </row>
    <row r="70" ht="15.75">
      <c r="C70" s="11" t="s">
        <v>51</v>
      </c>
    </row>
    <row r="71" spans="3:6" s="57" customFormat="1" ht="15.75">
      <c r="C71" s="55" t="s">
        <v>47</v>
      </c>
      <c r="D71" s="56"/>
      <c r="F71" s="57">
        <v>78570.93</v>
      </c>
    </row>
    <row r="72" spans="3:6" s="57" customFormat="1" ht="15.75">
      <c r="C72" s="55" t="s">
        <v>37</v>
      </c>
      <c r="D72" s="56"/>
      <c r="F72" s="57">
        <f>F74-F73-F71</f>
        <v>110404.58000000002</v>
      </c>
    </row>
    <row r="73" spans="3:6" s="57" customFormat="1" ht="15.75">
      <c r="C73" s="55" t="s">
        <v>52</v>
      </c>
      <c r="D73" s="56"/>
      <c r="F73" s="58">
        <v>70400</v>
      </c>
    </row>
    <row r="74" spans="3:6" s="57" customFormat="1" ht="15.75">
      <c r="C74" s="55"/>
      <c r="D74" s="56"/>
      <c r="F74" s="57">
        <v>259375.51</v>
      </c>
    </row>
    <row r="75" spans="3:4" s="57" customFormat="1" ht="15.75">
      <c r="C75" s="55"/>
      <c r="D75" s="56"/>
    </row>
    <row r="76" spans="3:4" s="57" customFormat="1" ht="15.75">
      <c r="C76" s="55"/>
      <c r="D76" s="56"/>
    </row>
    <row r="77" spans="3:4" s="57" customFormat="1" ht="15.75">
      <c r="C77" s="55"/>
      <c r="D77" s="56"/>
    </row>
    <row r="78" spans="3:4" s="57" customFormat="1" ht="15.75">
      <c r="C78" s="55"/>
      <c r="D78" s="56"/>
    </row>
    <row r="79" spans="3:4" s="57" customFormat="1" ht="15.75">
      <c r="C79" s="55"/>
      <c r="D79" s="56"/>
    </row>
    <row r="80" spans="3:4" s="57" customFormat="1" ht="15.75">
      <c r="C80" s="55"/>
      <c r="D80" s="56"/>
    </row>
    <row r="81" spans="3:4" s="57" customFormat="1" ht="15.75">
      <c r="C81" s="55"/>
      <c r="D81" s="56"/>
    </row>
    <row r="82" spans="3:4" s="57" customFormat="1" ht="15.75">
      <c r="C82" s="55"/>
      <c r="D82" s="56"/>
    </row>
    <row r="83" spans="3:4" s="57" customFormat="1" ht="15.75">
      <c r="C83" s="55"/>
      <c r="D83" s="56"/>
    </row>
    <row r="84" spans="1:4" s="57" customFormat="1" ht="15.75">
      <c r="A84" s="57" t="s">
        <v>31</v>
      </c>
      <c r="C84" s="55"/>
      <c r="D84" s="56"/>
    </row>
    <row r="85" ht="15.75">
      <c r="A85" s="29">
        <v>772383</v>
      </c>
    </row>
    <row r="86" ht="15.75">
      <c r="A86" s="30"/>
    </row>
  </sheetData>
  <sheetProtection/>
  <mergeCells count="2"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3">
      <selection activeCell="A72" sqref="A72"/>
    </sheetView>
  </sheetViews>
  <sheetFormatPr defaultColWidth="9.00390625" defaultRowHeight="12.75"/>
  <cols>
    <col min="1" max="1" width="8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2:6" ht="15.75">
      <c r="B1" s="2"/>
      <c r="C1" s="35"/>
      <c r="D1" s="34" t="s">
        <v>34</v>
      </c>
      <c r="F1" s="12"/>
    </row>
    <row r="2" spans="2:6" ht="15.75">
      <c r="B2" s="29"/>
      <c r="C2" s="12"/>
      <c r="D2" s="102" t="s">
        <v>22</v>
      </c>
      <c r="E2" s="103"/>
      <c r="F2" s="103"/>
    </row>
    <row r="3" spans="2:6" ht="15.75">
      <c r="B3" s="2"/>
      <c r="C3" s="12"/>
      <c r="D3" s="34" t="s">
        <v>33</v>
      </c>
      <c r="F3" s="34"/>
    </row>
    <row r="4" spans="2:4" ht="15.75" customHeight="1">
      <c r="B4" s="2"/>
      <c r="C4" s="12"/>
      <c r="D4" s="13"/>
    </row>
    <row r="5" spans="2:4" ht="15.75" customHeight="1">
      <c r="B5" s="2"/>
      <c r="C5" s="12"/>
      <c r="D5" s="13"/>
    </row>
    <row r="6" spans="1:4" ht="38.25" customHeight="1">
      <c r="A6" s="3"/>
      <c r="B6" s="3"/>
      <c r="C6" s="105" t="s">
        <v>30</v>
      </c>
      <c r="D6" s="105"/>
    </row>
    <row r="7" spans="1:5" ht="12" customHeight="1">
      <c r="A7" s="4"/>
      <c r="B7" s="4"/>
      <c r="C7" s="14"/>
      <c r="D7" s="15"/>
      <c r="E7" s="1" t="s">
        <v>27</v>
      </c>
    </row>
    <row r="8" spans="1:6" ht="27.75" customHeight="1" hidden="1">
      <c r="A8" s="104" t="s">
        <v>0</v>
      </c>
      <c r="B8" s="104"/>
      <c r="E8" s="26"/>
      <c r="F8" s="24"/>
    </row>
    <row r="9" spans="1:6" s="7" customFormat="1" ht="60" customHeight="1">
      <c r="A9" s="5" t="s">
        <v>1</v>
      </c>
      <c r="B9" s="6" t="s">
        <v>2</v>
      </c>
      <c r="C9" s="31" t="s">
        <v>3</v>
      </c>
      <c r="D9" s="31" t="s">
        <v>32</v>
      </c>
      <c r="E9" s="27" t="s">
        <v>28</v>
      </c>
      <c r="F9" s="18" t="s">
        <v>29</v>
      </c>
    </row>
    <row r="10" spans="1:6" ht="47.25" hidden="1">
      <c r="A10" s="9" t="s">
        <v>5</v>
      </c>
      <c r="B10" s="8" t="s">
        <v>13</v>
      </c>
      <c r="C10" s="17" t="s">
        <v>6</v>
      </c>
      <c r="D10" s="16"/>
      <c r="E10" s="24"/>
      <c r="F10" s="24"/>
    </row>
    <row r="11" spans="1:6" ht="47.25" hidden="1">
      <c r="A11" s="9" t="s">
        <v>5</v>
      </c>
      <c r="B11" s="8" t="s">
        <v>14</v>
      </c>
      <c r="C11" s="17" t="s">
        <v>7</v>
      </c>
      <c r="D11" s="16"/>
      <c r="E11" s="24"/>
      <c r="F11" s="24"/>
    </row>
    <row r="12" spans="1:6" ht="78.75" hidden="1">
      <c r="A12" s="9" t="s">
        <v>5</v>
      </c>
      <c r="B12" s="10" t="s">
        <v>15</v>
      </c>
      <c r="C12" s="18" t="s">
        <v>8</v>
      </c>
      <c r="D12" s="16"/>
      <c r="E12" s="24"/>
      <c r="F12" s="24"/>
    </row>
    <row r="13" spans="1:6" ht="78.75" hidden="1">
      <c r="A13" s="9" t="s">
        <v>5</v>
      </c>
      <c r="B13" s="10" t="s">
        <v>16</v>
      </c>
      <c r="C13" s="17" t="s">
        <v>9</v>
      </c>
      <c r="D13" s="16"/>
      <c r="E13" s="24"/>
      <c r="F13" s="24"/>
    </row>
    <row r="14" spans="1:6" ht="31.5" hidden="1">
      <c r="A14" s="9" t="s">
        <v>5</v>
      </c>
      <c r="B14" s="10" t="s">
        <v>17</v>
      </c>
      <c r="C14" s="18" t="s">
        <v>10</v>
      </c>
      <c r="D14" s="16">
        <v>0</v>
      </c>
      <c r="E14" s="24"/>
      <c r="F14" s="24"/>
    </row>
    <row r="15" spans="1:6" ht="51.75" customHeight="1">
      <c r="A15" s="9" t="s">
        <v>5</v>
      </c>
      <c r="B15" s="10" t="s">
        <v>18</v>
      </c>
      <c r="C15" s="18" t="s">
        <v>11</v>
      </c>
      <c r="D15" s="22">
        <v>7722</v>
      </c>
      <c r="E15" s="28">
        <v>91108.53</v>
      </c>
      <c r="F15" s="22">
        <f>D15+E15</f>
        <v>98830.53</v>
      </c>
    </row>
    <row r="16" spans="1:6" ht="51.75" customHeight="1" hidden="1">
      <c r="A16" s="9" t="s">
        <v>5</v>
      </c>
      <c r="B16" s="10" t="s">
        <v>19</v>
      </c>
      <c r="C16" s="18" t="s">
        <v>12</v>
      </c>
      <c r="D16" s="22"/>
      <c r="E16" s="28"/>
      <c r="F16" s="28"/>
    </row>
    <row r="17" spans="1:6" ht="84.75" customHeight="1">
      <c r="A17" s="9" t="s">
        <v>5</v>
      </c>
      <c r="B17" s="10" t="s">
        <v>20</v>
      </c>
      <c r="C17" s="18" t="s">
        <v>4</v>
      </c>
      <c r="D17" s="22">
        <v>56875.42</v>
      </c>
      <c r="E17" s="28"/>
      <c r="F17" s="22">
        <f>D17+E17</f>
        <v>56875.42</v>
      </c>
    </row>
    <row r="18" spans="1:6" ht="41.25" customHeight="1">
      <c r="A18" s="24"/>
      <c r="B18" s="24"/>
      <c r="C18" s="19" t="s">
        <v>23</v>
      </c>
      <c r="D18" s="23">
        <f>D15+D17</f>
        <v>64597.42</v>
      </c>
      <c r="E18" s="28"/>
      <c r="F18" s="23">
        <f>F15+F17</f>
        <v>155705.95</v>
      </c>
    </row>
    <row r="19" ht="15.75">
      <c r="F19" s="36" t="s">
        <v>35</v>
      </c>
    </row>
    <row r="20" ht="15.75">
      <c r="C20" s="20"/>
    </row>
    <row r="59" ht="15.75">
      <c r="A59" s="1" t="s">
        <v>31</v>
      </c>
    </row>
    <row r="60" ht="15.75">
      <c r="A60" s="29">
        <v>772383</v>
      </c>
    </row>
    <row r="61" ht="15.75">
      <c r="A61" s="30"/>
    </row>
  </sheetData>
  <sheetProtection/>
  <mergeCells count="3">
    <mergeCell ref="D2:F2"/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2010-03-11T04:02:09Z</cp:lastPrinted>
  <dcterms:created xsi:type="dcterms:W3CDTF">2003-11-12T05:35:25Z</dcterms:created>
  <dcterms:modified xsi:type="dcterms:W3CDTF">2010-03-24T04:47:00Z</dcterms:modified>
  <cp:category/>
  <cp:version/>
  <cp:contentType/>
  <cp:contentStatus/>
</cp:coreProperties>
</file>