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11111.xml" ContentType="application/vnd.openxmlformats-officedocument.spreadsheetml.revisionLog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Лист1!$A$1:$D$60</definedName>
    <definedName name="Z_32216635_2854_489F_BBAB_F2B76D0146C3_.wvu.PrintArea" localSheetId="0" hidden="1">Лист1!$A$1:$D$60</definedName>
    <definedName name="Z_3E50465A_256D_4D4C_8EF8_0CD02C168ACE_.wvu.PrintArea" localSheetId="0" hidden="1">Лист1!$A$1:$D$60</definedName>
    <definedName name="Z_40CD68F6_BFED_4481_9760_4F604D502A85_.wvu.PrintArea" localSheetId="0" hidden="1">Лист1!$A$1:$D$60</definedName>
    <definedName name="Z_73FFC128_DDF7_4D0D_90CD_A8570A6E56FA_.wvu.PrintArea" localSheetId="0" hidden="1">Лист1!$A$1:$D$60</definedName>
    <definedName name="Z_A955749D_75CF_4EEB_A629_A37A989ECDB8_.wvu.PrintArea" localSheetId="0" hidden="1">Лист1!$A$1:$D$60</definedName>
    <definedName name="Z_B0883E03_EC21_4712_B885_646BED34001C_.wvu.PrintArea" localSheetId="0" hidden="1">Лист1!$A$1:$D$60</definedName>
    <definedName name="Z_D574362E_AE35_4B88_B10E_048E34C4F751_.wvu.PrintArea" localSheetId="0" hidden="1">Лист1!$A$1:$D$60</definedName>
    <definedName name="Z_D574362E_AE35_4B88_B10E_048E34C4F751_.wvu.Rows" localSheetId="0" hidden="1">Лист1!$22:$22</definedName>
    <definedName name="Z_E86F1E4F_E5A4_49FE_AF31_E100082E2EB1_.wvu.PrintArea" localSheetId="0" hidden="1">Лист1!$A$1:$D$60</definedName>
    <definedName name="_xlnm.Print_Area" localSheetId="0">Лист1!$A$1:$D$60</definedName>
  </definedNames>
  <calcPr calcId="125725"/>
  <customWorkbookViews>
    <customWorkbookView name="Kologrivova - Личное представление" guid="{A955749D-75CF-4EEB-A629-A37A989ECDB8}" mergeInterval="0" personalView="1" maximized="1" xWindow="-8" yWindow="-8" windowWidth="1936" windowHeight="1056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  <customWorkbookView name="Чеснокова Е.В. - Личное представление" guid="{40CD68F6-BFED-4481-9760-4F604D502A85}" mergeInterval="0" personalView="1" maximized="1" xWindow="-9" yWindow="-9" windowWidth="1938" windowHeight="1050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  <customWorkbookView name="Юртаева Н.В. - Личное представление" guid="{B0883E03-EC21-4712-B885-646BED34001C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B9" i="1"/>
  <c r="C13"/>
  <c r="D25"/>
  <c r="D24"/>
  <c r="D23"/>
  <c r="D22"/>
  <c r="D21"/>
  <c r="D20"/>
  <c r="D19"/>
  <c r="D18"/>
  <c r="D17"/>
  <c r="D16"/>
  <c r="D15"/>
  <c r="D14"/>
  <c r="B13"/>
  <c r="D13" l="1"/>
  <c r="C9"/>
  <c r="B26" l="1"/>
  <c r="C26"/>
  <c r="D10" l="1"/>
  <c r="D11"/>
  <c r="D12"/>
  <c r="D9" l="1"/>
  <c r="E26" l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<sst xmlns="http://schemas.openxmlformats.org/spreadsheetml/2006/main" count="32" uniqueCount="32">
  <si>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</si>
  <si>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</si>
  <si>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</si>
  <si>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</si>
  <si>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</si>
  <si>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</si>
  <si>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</si>
  <si>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</si>
  <si>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</si>
  <si>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</si>
  <si>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</si>
  <si>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</si>
  <si>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</si>
  <si>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</si>
  <si>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</si>
  <si>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</si>
  <si>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</si>
  <si>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</si>
  <si>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</si>
  <si>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</si>
  <si>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</si>
  <si>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</si>
  <si>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</si>
  <si>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</si>
  <si>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</si>
  <si>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</si>
  <si>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</si>
  <si>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t>«Приложение 5</t>
  </si>
  <si>
    <t xml:space="preserve">      Здравоохранение</t>
  </si>
  <si>
    <t>Основные параметры бюджета ЗАТО Северск на 2021 год</t>
  </si>
  <si>
    <t xml:space="preserve"> -118 078,91;</t>
  </si>
  <si>
    <r>
      <t xml:space="preserve">от   </t>
    </r>
    <r>
      <rPr>
        <u/>
        <sz val="12"/>
        <color indexed="8"/>
        <rFont val="Times New Roman"/>
        <family val="1"/>
        <charset val="204"/>
      </rPr>
      <t xml:space="preserve"> 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</si>
</sst>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1" xfId="2" applyFont="1" applyBorder="1" applyAlignment="1">
      <alignment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0" fontId="7" fillId="0" borderId="0" xfId="2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/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6" fillId="0" borderId="2" xfId="0" applyFont="1" applyBorder="1" applyAlignment="1"/>
    <xf numFmtId="0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4.xml"/><Relationship Id="rId34" Type="http://schemas.openxmlformats.org/officeDocument/2006/relationships/revisionLog" Target="revisionLog11.xml"/><Relationship Id="rId42" Type="http://schemas.openxmlformats.org/officeDocument/2006/relationships/revisionLog" Target="revisionLog7.xml"/><Relationship Id="rId33" Type="http://schemas.openxmlformats.org/officeDocument/2006/relationships/revisionLog" Target="revisionLog111.xml"/><Relationship Id="rId38" Type="http://schemas.openxmlformats.org/officeDocument/2006/relationships/revisionLog" Target="revisionLog3.xml"/><Relationship Id="rId41" Type="http://schemas.openxmlformats.org/officeDocument/2006/relationships/revisionLog" Target="revisionLog6.xml"/><Relationship Id="rId32" Type="http://schemas.openxmlformats.org/officeDocument/2006/relationships/revisionLog" Target="revisionLog1111.xml"/><Relationship Id="rId37" Type="http://schemas.openxmlformats.org/officeDocument/2006/relationships/revisionLog" Target="revisionLog12.xml"/><Relationship Id="rId40" Type="http://schemas.openxmlformats.org/officeDocument/2006/relationships/revisionLog" Target="revisionLog5.xml"/><Relationship Id="rId36" Type="http://schemas.openxmlformats.org/officeDocument/2006/relationships/revisionLog" Target="revisionLog2.xml"/><Relationship Id="rId31" Type="http://schemas.openxmlformats.org/officeDocument/2006/relationships/revisionLog" Target="revisionLog11111.xml"/><Relationship Id="rId30" Type="http://schemas.openxmlformats.org/officeDocument/2006/relationships/revisionLog" Target="revisionLog111111.xml"/><Relationship Id="rId35" Type="http://schemas.openxmlformats.org/officeDocument/2006/relationships/revisionLog" Target="revisionLog121.xm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C4B830C-6CD8-42DF-B025-B6C39D61D575}" diskRevisions="1" revisionId="256" version="33">
  <header guid="{E403991B-8280-468E-97F0-94C11F237D12}" dateTime="2021-02-11T19:24:08" maxSheetId="4" userName="Чумакова С.А." r:id="rId30" minRId="169" maxRId="170">
    <sheetIdMap count="3">
      <sheetId val="1"/>
      <sheetId val="2"/>
      <sheetId val="3"/>
    </sheetIdMap>
  </header>
  <header guid="{5EC280F1-6550-4877-BCFD-1634F8B88271}" dateTime="2021-02-12T09:00:30" maxSheetId="4" userName="Чумакова С.А." r:id="rId31" minRId="171" maxRId="230">
    <sheetIdMap count="3">
      <sheetId val="1"/>
      <sheetId val="2"/>
      <sheetId val="3"/>
    </sheetIdMap>
  </header>
  <header guid="{28591202-AE3E-49F7-B370-484BAE85D319}" dateTime="2021-02-12T09:00:43" maxSheetId="4" userName="Чумакова С.А." r:id="rId32">
    <sheetIdMap count="3">
      <sheetId val="1"/>
      <sheetId val="2"/>
      <sheetId val="3"/>
    </sheetIdMap>
  </header>
  <header guid="{E4D8E3B4-D95E-414D-AC1F-84D06238B51C}" dateTime="2021-02-12T09:23:41" maxSheetId="4" userName="Чумакова С.А." r:id="rId33" minRId="233" maxRId="235">
    <sheetIdMap count="3">
      <sheetId val="1"/>
      <sheetId val="2"/>
      <sheetId val="3"/>
    </sheetIdMap>
  </header>
  <header guid="{00CA30FE-0822-410B-B3B9-3656F02D986F}" dateTime="2021-02-12T09:26:40" maxSheetId="4" userName="Чумакова С.А." r:id="rId34">
    <sheetIdMap count="3">
      <sheetId val="1"/>
      <sheetId val="2"/>
      <sheetId val="3"/>
    </sheetIdMap>
  </header>
  <header guid="{759B1980-45BF-41B9-9722-C6EFD6E0456A}" dateTime="2021-02-12T09:31:30" maxSheetId="4" userName="Чумакова С.А." r:id="rId35" minRId="238">
    <sheetIdMap count="3">
      <sheetId val="1"/>
      <sheetId val="2"/>
      <sheetId val="3"/>
    </sheetIdMap>
  </header>
  <header guid="{1DCE8AED-34E5-4379-86B4-5DDC3A4DD402}" dateTime="2021-02-12T09:52:18" maxSheetId="4" userName="Чеснокова Е.В." r:id="rId36" minRId="239" maxRId="245">
    <sheetIdMap count="3">
      <sheetId val="1"/>
      <sheetId val="2"/>
      <sheetId val="3"/>
    </sheetIdMap>
  </header>
  <header guid="{67578AAA-E912-4504-9F89-CDF4360684AC}" dateTime="2021-02-12T09:55:49" maxSheetId="4" userName="Чумакова С.А." r:id="rId37">
    <sheetIdMap count="3">
      <sheetId val="1"/>
      <sheetId val="2"/>
      <sheetId val="3"/>
    </sheetIdMap>
  </header>
  <header guid="{2BECD32B-9C8C-4F90-9B96-A622C705808F}" dateTime="2021-02-12T10:16:45" maxSheetId="4" userName="Кириллова О.Н." r:id="rId38" minRId="248">
    <sheetIdMap count="3">
      <sheetId val="1"/>
      <sheetId val="2"/>
      <sheetId val="3"/>
    </sheetIdMap>
  </header>
  <header guid="{989A4E95-3957-4B2F-A001-053C3F52485B}" dateTime="2021-02-12T10:17:23" maxSheetId="4" userName="Кириллова О.Н." r:id="rId39">
    <sheetIdMap count="3">
      <sheetId val="1"/>
      <sheetId val="2"/>
      <sheetId val="3"/>
    </sheetIdMap>
  </header>
  <header guid="{7D431BAA-2BA4-4320-BCCC-9A70E3FCA7C8}" dateTime="2021-02-12T10:18:09" maxSheetId="4" userName="Кириллова О.Н." r:id="rId40" minRId="252">
    <sheetIdMap count="3">
      <sheetId val="1"/>
      <sheetId val="2"/>
      <sheetId val="3"/>
    </sheetIdMap>
  </header>
  <header guid="{8AF64810-25F4-462E-8D46-FB67AAE4FE3C}" dateTime="2021-02-12T10:19:19" maxSheetId="4" userName="Кириллова О.Н." r:id="rId41" minRId="253">
    <sheetIdMap count="3">
      <sheetId val="1"/>
      <sheetId val="2"/>
      <sheetId val="3"/>
    </sheetIdMap>
  </header>
  <header guid="{2648CD2F-8B82-4F11-A67B-A8CDBB5E612F}" dateTime="2021-02-12T10:21:08" maxSheetId="4" userName="Kologrivova" r:id="rId42">
    <sheetIdMap count="3">
      <sheetId val="1"/>
      <sheetId val="2"/>
      <sheetId val="3"/>
    </sheetIdMap>
  </header>
  <header guid="{EC4B830C-6CD8-42DF-B025-B6C39D61D575}" dateTime="2021-02-25T11:14:47" maxSheetId="4" userName="Юртаева Н.В." r:id="rId43" minRId="25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55" sId="1" numFmtId="19">
    <oc r="A60">
      <v>44239</v>
    </oc>
    <nc r="A60">
      <v>44252</v>
    </nc>
  </rcc>
  <rdn rId="0" localSheetId="1" customView="1" name="Z_B0883E03_EC21_4712_B885_646BED34001C_.wvu.PrintArea" hidden="1" oldHidden="1">
    <formula>Лист1!$A$1:$D$60</formula>
  </rdn>
  <rcv guid="{B0883E03-EC21-4712-B885-646BED34001C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33" sId="1" odxf="1" dxf="1">
    <oc r="C13">
      <f>SUM(C14:C25)</f>
    </oc>
    <nc r="C13">
      <f>SUM(C14:C25)</f>
    </nc>
    <odxf>
      <font>
        <sz val="12"/>
        <color theme="1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34" sId="1" odxf="1" dxf="1">
    <oc r="D13">
      <f>B13+C13</f>
    </oc>
    <nc r="D13">
      <f>SUM(D14:D25)</f>
    </nc>
    <odxf>
      <font>
        <sz val="12"/>
        <color theme="1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35" sId="1" numFmtId="4">
    <oc r="C24">
      <v>12172.85</v>
    </oc>
    <nc r="C24">
      <v>12712.85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171" sId="1" odxf="1" s="1" dxf="1" numFmtId="4">
    <oc r="B14">
      <v>364337.05</v>
    </oc>
    <nc r="B14">
      <v>340155.95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  <border outline="0">
        <top style="thin">
          <color indexed="64"/>
        </top>
      </border>
    </ndxf>
  </rcc>
  <rfmt sheetId="1" s="1" sqref="B15" start="0" length="0">
    <dxf>
      <fill>
        <patternFill>
          <bgColor theme="0"/>
        </patternFill>
      </fill>
      <alignment horizontal="general" vertical="center" wrapText="1" readingOrder="0"/>
    </dxf>
  </rfmt>
  <rcc rId="172" sId="1" odxf="1" s="1" dxf="1" numFmtId="4">
    <oc r="B16">
      <v>26003.9</v>
    </oc>
    <nc r="B16">
      <v>26031.23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3" sId="1" odxf="1" s="1" dxf="1" numFmtId="4">
    <oc r="B17">
      <v>559474.94999999995</v>
    </oc>
    <nc r="B17">
      <v>514274.49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4" sId="1" odxf="1" s="1" dxf="1" numFmtId="4">
    <oc r="B18">
      <v>350466.55</v>
    </oc>
    <nc r="B18">
      <v>215375.17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5" sId="1" odxf="1" s="1" dxf="1" numFmtId="4">
    <oc r="B19">
      <v>199.20000000000002</v>
    </oc>
    <nc r="B19">
      <v>293.2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6" sId="1" odxf="1" s="1" dxf="1" numFmtId="4">
    <oc r="B20">
      <v>2666030.9</v>
    </oc>
    <nc r="B20">
      <v>2423745.36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7" sId="1" odxf="1" s="1" dxf="1" numFmtId="4">
    <oc r="B21">
      <v>412606.9</v>
    </oc>
    <nc r="B21">
      <v>280073.42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8" sId="1" odxf="1" s="1" dxf="1" numFmtId="4">
    <oc r="B22">
      <v>8442.51</v>
    </oc>
    <nc r="B22">
      <v>94216.07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79" sId="1" odxf="1" s="1" dxf="1" numFmtId="4">
    <oc r="B23">
      <v>112752.88</v>
    </oc>
    <nc r="B23">
      <v>230280.28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80" sId="1" odxf="1" s="1" dxf="1" numFmtId="4">
    <oc r="B24">
      <v>256963.25</v>
    </oc>
    <nc r="B24">
      <v>27881.74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vertical="center" wrapText="1" readingOrder="0"/>
    </ndxf>
  </rcc>
  <rcc rId="181" sId="1" odxf="1" s="1" dxf="1">
    <nc r="G14" t="inlineStr">
      <is>
        <t xml:space="preserve">      Общегосударственные вопросы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2" sId="1" odxf="1" s="1" dxf="1" numFmtId="4">
    <nc r="H14">
      <v>340155.95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" sId="1" odxf="1" s="1" dxf="1">
    <nc r="G15" t="inlineStr">
      <is>
        <t xml:space="preserve">      Национальная оборона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4" sId="1" odxf="1" s="1" dxf="1" numFmtId="4">
    <nc r="H15">
      <v>79.11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" sId="1" odxf="1" s="1" dxf="1">
    <nc r="G16" t="inlineStr">
      <is>
        <t xml:space="preserve">      Национальная безопасность и правоохранительная деятельность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6" sId="1" odxf="1" s="1" dxf="1" numFmtId="4">
    <nc r="H16">
      <v>26031.23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" sId="1" odxf="1" s="1" dxf="1">
    <nc r="G17" t="inlineStr">
      <is>
        <t xml:space="preserve">      Национальная экономика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8" sId="1" odxf="1" s="1" dxf="1" numFmtId="4">
    <nc r="H17">
      <v>514274.49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" sId="1" odxf="1" s="1" dxf="1">
    <nc r="G18" t="inlineStr">
      <is>
        <t xml:space="preserve">      Жилищно-коммунальное хозяйство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90" sId="1" odxf="1" s="1" dxf="1" numFmtId="4">
    <nc r="H18">
      <v>215375.17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" sId="1" odxf="1" s="1" dxf="1">
    <nc r="G19" t="inlineStr">
      <is>
        <t xml:space="preserve">      Охрана окружающей среды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92" sId="1" odxf="1" s="1" dxf="1" numFmtId="4">
    <nc r="H19">
      <v>293.2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1" odxf="1" s="1" dxf="1">
    <nc r="G20" t="inlineStr">
      <is>
        <t xml:space="preserve">      Образование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94" sId="1" odxf="1" s="1" dxf="1" numFmtId="4">
    <nc r="H20">
      <v>2423745.36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1" odxf="1" s="1" dxf="1">
    <nc r="G21" t="inlineStr">
      <is>
        <t xml:space="preserve">      Культура, кинематография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96" sId="1" odxf="1" s="1" dxf="1" numFmtId="4">
    <nc r="H21">
      <v>280073.42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1" odxf="1" s="1" dxf="1">
    <nc r="G22" t="inlineStr">
      <is>
        <t xml:space="preserve">      Социальная политика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98" sId="1" odxf="1" s="1" dxf="1" numFmtId="4">
    <nc r="H22">
      <v>94216.07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1" odxf="1" s="1" dxf="1">
    <nc r="G23" t="inlineStr">
      <is>
        <t xml:space="preserve">      Физическая культура и спорт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00" sId="1" odxf="1" s="1" dxf="1" numFmtId="4">
    <nc r="H23">
      <v>230280.28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" sId="1" odxf="1" s="1" dxf="1">
    <nc r="G24" t="inlineStr">
      <is>
        <t xml:space="preserve">      Обслуживание государственного и муниципального долга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02" sId="1" odxf="1" s="1" dxf="1" numFmtId="4">
    <nc r="H24">
      <v>27881.74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203" sheetId="1" source="B22:B24" destination="B23:B25" sourceSheetId="1">
    <undo index="0" exp="ref" v="1" dr="B25" r="D25" sId="1"/>
    <rcc rId="0" sId="1" dxf="1" numFmtId="4">
      <nc r="B25">
        <v>16719.32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fmt sheetId="1" sqref="A22:B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04" sId="1" numFmtId="4">
    <oc r="B13">
      <v>4774076.5200000005</v>
    </oc>
    <nc r="B13">
      <f>SUM(B14:B25)</f>
    </nc>
  </rcc>
  <rfmt sheetId="1" sqref="B13">
    <dxf>
      <fill>
        <patternFill patternType="none">
          <bgColor auto="1"/>
        </patternFill>
      </fill>
    </dxf>
  </rfmt>
  <rfmt sheetId="1" sqref="A5:D5" start="0" length="2147483647">
    <dxf>
      <font>
        <color theme="1"/>
      </font>
    </dxf>
  </rfmt>
  <rrc rId="205" sId="1" ref="G1:G1048576" action="deleteCol">
    <rfmt sheetId="1" xfDxf="1" sqref="G1:G1048576" start="0" length="0">
      <dxf>
        <font>
          <name val="Times New Roman"/>
          <scheme val="none"/>
        </font>
      </dxf>
    </rfmt>
    <rcc rId="0" sId="1" s="1" dxf="1">
      <nc r="G14" t="inlineStr">
        <is>
          <t xml:space="preserve">      Общегосударственные вопросы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15" t="inlineStr">
        <is>
          <t xml:space="preserve">      Национальная оборона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16" t="inlineStr">
        <is>
          <t xml:space="preserve">      Национальная безопасность и правоохранительная деятельность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17" t="inlineStr">
        <is>
          <t xml:space="preserve">      Национальная экономика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18" t="inlineStr">
        <is>
          <t xml:space="preserve">      Жилищно-коммунальное хозяйство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19" t="inlineStr">
        <is>
          <t xml:space="preserve">      Охрана окружающей среды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20" t="inlineStr">
        <is>
          <t xml:space="preserve">      Образование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21" t="inlineStr">
        <is>
          <t xml:space="preserve">      Культура, кинематография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22" t="inlineStr">
        <is>
          <t xml:space="preserve">      Социальная политика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23" t="inlineStr">
        <is>
          <t xml:space="preserve">      Физическая культура и спорт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G24" t="inlineStr">
        <is>
          <t xml:space="preserve">      Обслуживание государственного и муниципального долга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6" sId="1" ref="G1:G1048576" action="deleteCol">
    <rfmt sheetId="1" xfDxf="1" sqref="G1:G1048576" start="0" length="0">
      <dxf>
        <font>
          <name val="Times New Roman"/>
          <scheme val="none"/>
        </font>
      </dxf>
    </rfmt>
    <rcc rId="0" sId="1" s="1" dxf="1" numFmtId="4">
      <nc r="G14">
        <v>340155.95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79.11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6">
        <v>26031.23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7">
        <v>514274.49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8">
        <v>215375.17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9">
        <v>293.2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0">
        <v>2423745.36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1">
        <v>280073.42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2">
        <v>94216.07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3">
        <v>230280.28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24">
        <v>27881.74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C14" start="0" length="0">
    <dxf>
      <font>
        <b/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vertical="top" wrapText="1" readingOrder="0"/>
      <border diagonalUp="1" diagonalDown="1" outline="0">
        <left style="dotted">
          <color indexed="64"/>
        </left>
        <top style="thin">
          <color indexed="64"/>
        </top>
        <diagonal/>
      </border>
    </dxf>
  </rfmt>
  <rcc rId="207" sId="1" odxf="1" s="1" dxf="1" numFmtId="4">
    <oc r="C14">
      <v>-1450.82</v>
    </oc>
    <nc r="C14">
      <v>63.27</v>
    </nc>
    <ndxf>
      <font>
        <b val="0"/>
        <sz val="12"/>
        <color auto="1"/>
        <name val="Times New Roman"/>
        <scheme val="none"/>
      </font>
      <alignment vertical="center" wrapText="0" readingOrder="0"/>
      <border diagonalUp="0" diagonalDown="0" outline="0">
        <left style="thin">
          <color indexed="64"/>
        </left>
      </border>
    </ndxf>
  </rcc>
  <rfmt sheetId="1" s="1" sqref="C15" start="0" length="0">
    <dxf>
      <fill>
        <patternFill>
          <bgColor theme="0"/>
        </patternFill>
      </fill>
      <alignment vertical="center" wrapText="1" readingOrder="0"/>
    </dxf>
  </rfmt>
  <rfmt sheetId="1" sqref="C13">
    <dxf>
      <fill>
        <patternFill patternType="none">
          <bgColor auto="1"/>
        </patternFill>
      </fill>
    </dxf>
  </rfmt>
  <rfmt sheetId="1" sqref="C16" start="0" length="0">
    <dxf>
      <font>
        <b/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vertical="top" wrapText="1" readingOrder="0"/>
      <border diagonalUp="1" diagonalDown="1" outline="0">
        <left style="dotted">
          <color indexed="64"/>
        </left>
        <diagonal/>
      </border>
    </dxf>
  </rfmt>
  <rcc rId="208" sId="1" odxf="1" s="1" dxf="1" numFmtId="4">
    <oc r="C17">
      <v>7763.41</v>
    </oc>
    <nc r="C17">
      <v>35734.300000000003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09" sId="1" odxf="1" s="1" dxf="1" numFmtId="4">
    <oc r="C18">
      <v>1183.95</v>
    </oc>
    <nc r="C18">
      <v>194819.73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0" sId="1" odxf="1" s="1" dxf="1">
    <oc r="C19">
      <v>0</v>
    </oc>
    <nc r="C19"/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1" sId="1" odxf="1" s="1" dxf="1" numFmtId="4">
    <oc r="C20">
      <v>-3076.2</v>
    </oc>
    <nc r="C20">
      <v>121814.44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2" sId="1" odxf="1" s="1" dxf="1" numFmtId="4">
    <oc r="C21">
      <v>3444.35</v>
    </oc>
    <nc r="C21">
      <v>9893.74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3" sId="1" odxf="1" s="1" dxf="1">
    <oc r="C22">
      <v>700.25</v>
    </oc>
    <nc r="C22"/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4" sId="1" odxf="1" s="1" dxf="1" numFmtId="4">
    <oc r="C23">
      <v>14145.47</v>
    </oc>
    <nc r="C23">
      <v>14972.84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5" sId="1" odxf="1" s="1" dxf="1" numFmtId="4">
    <oc r="C24">
      <v>-785.09</v>
    </oc>
    <nc r="C24">
      <v>12172.85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6" sId="1" odxf="1" s="1" dxf="1" numFmtId="4">
    <oc r="C25">
      <v>0</v>
    </oc>
    <nc r="C25">
      <v>-10000</v>
    </nc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vertical="center" readingOrder="0"/>
    </ndxf>
  </rcc>
  <rcc rId="217" sId="1" odxf="1" s="1" dxf="1">
    <oc r="C15">
      <v>-39.47</v>
    </oc>
    <nc r="C15"/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horizontal="right" wrapText="0" readingOrder="0"/>
    </ndxf>
  </rcc>
  <rcc rId="218" sId="1" odxf="1" s="1" dxf="1" numFmtId="4">
    <oc r="C16">
      <v>100</v>
    </oc>
    <nc r="C16">
      <v>-778</v>
    </nc>
    <ndxf>
      <font>
        <b val="0"/>
        <sz val="12"/>
        <color theme="1"/>
        <name val="Times New Roman"/>
        <scheme val="none"/>
      </font>
      <alignment vertical="center" wrapText="0" readingOrder="0"/>
      <border diagonalUp="0" diagonalDown="0" outline="0">
        <left style="thin">
          <color indexed="64"/>
        </left>
      </border>
    </ndxf>
  </rcc>
  <rfmt sheetId="1" sqref="D13:D25">
    <dxf>
      <fill>
        <patternFill patternType="none">
          <bgColor auto="1"/>
        </patternFill>
      </fill>
    </dxf>
  </rfmt>
  <rcc rId="219" sId="1">
    <oc r="D14">
      <f>B14+C14</f>
    </oc>
    <nc r="D14">
      <f>B14+C14</f>
    </nc>
  </rcc>
  <rcc rId="220" sId="1">
    <oc r="D15">
      <f>B15+C15</f>
    </oc>
    <nc r="D15">
      <f>B15+C15</f>
    </nc>
  </rcc>
  <rcc rId="221" sId="1">
    <oc r="D16">
      <f>B16+C16</f>
    </oc>
    <nc r="D16">
      <f>B16+C16</f>
    </nc>
  </rcc>
  <rcc rId="222" sId="1">
    <oc r="D17">
      <f>B17+C17</f>
    </oc>
    <nc r="D17">
      <f>B17+C17</f>
    </nc>
  </rcc>
  <rcc rId="223" sId="1">
    <oc r="D18">
      <f>B18+C18</f>
    </oc>
    <nc r="D18">
      <f>B18+C18</f>
    </nc>
  </rcc>
  <rcc rId="224" sId="1">
    <oc r="D19">
      <f>B19+C19</f>
    </oc>
    <nc r="D19">
      <f>B19+C19</f>
    </nc>
  </rcc>
  <rcc rId="225" sId="1">
    <oc r="D20">
      <f>B20+C20</f>
    </oc>
    <nc r="D20">
      <f>B20+C20</f>
    </nc>
  </rcc>
  <rcc rId="226" sId="1">
    <oc r="D21">
      <f>B21+C21</f>
    </oc>
    <nc r="D21">
      <f>B21+C21</f>
    </nc>
  </rcc>
  <rcc rId="227" sId="1">
    <oc r="D22">
      <f>B23+C22</f>
    </oc>
    <nc r="D22">
      <f>B22+C22</f>
    </nc>
  </rcc>
  <rcc rId="228" sId="1">
    <oc r="D23">
      <f>B24+C23</f>
    </oc>
    <nc r="D23">
      <f>B23+C23</f>
    </nc>
  </rcc>
  <rcc rId="229" sId="1">
    <oc r="D24">
      <f>B25+C24</f>
    </oc>
    <nc r="D24">
      <f>B24+C24</f>
    </nc>
  </rcc>
  <rcc rId="230" sId="1">
    <oc r="D25">
      <f>#REF!+C25</f>
    </oc>
    <nc r="D25">
      <f>B25+C25</f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c rId="169" sId="1">
    <oc r="C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10.12.2019 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58/1   </t>
        </r>
      </is>
    </oc>
    <nc r="C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      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</t>
        </r>
      </is>
    </nc>
  </rcc>
  <rfmt sheetId="1" sqref="B9:D26">
    <dxf>
      <fill>
        <patternFill>
          <bgColor rgb="FFFFFF00"/>
        </patternFill>
      </fill>
    </dxf>
  </rfmt>
  <rcc rId="170" sId="1">
    <oc r="A5" t="inlineStr">
      <is>
        <t>Основные параметры бюджета ЗАТО Северск на 2020 год</t>
      </is>
    </oc>
    <nc r="A5" t="inlineStr">
      <is>
        <t>Основные параметры бюджета ЗАТО Северск на 2021 год</t>
      </is>
    </nc>
  </rcc>
  <rfmt sheetId="1" sqref="A5:D5" start="0" length="2147483647">
    <dxf>
      <font>
        <color rgb="FFFF0000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38" sId="1">
    <oc r="C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      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</t>
        </r>
      </is>
    </oc>
    <nc r="C3" t="inlineStr">
      <is>
        <t xml:space="preserve">от    10.12.2020        № 5/1  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" sId="1" odxf="1" dxf="1" numFmtId="4">
    <oc r="B9">
      <v>4703247.46</v>
    </oc>
    <nc r="B9">
      <f>SUM(B10:B12)</f>
    </nc>
    <ndxf>
      <fill>
        <patternFill>
          <bgColor theme="0"/>
        </patternFill>
      </fill>
      <alignment horizontal="general" readingOrder="0"/>
    </ndxf>
  </rcc>
  <rcc rId="240" sId="1" odxf="1" s="1" dxf="1" numFmtId="4">
    <oc r="B10">
      <v>991541.78</v>
    </oc>
    <nc r="B10">
      <v>999674.57</v>
    </nc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241" sId="1" odxf="1" s="1" dxf="1" numFmtId="4">
    <oc r="B11">
      <v>147601.06</v>
    </oc>
    <nc r="B11">
      <v>111865.94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242" sId="1" odxf="1" s="1" dxf="1" numFmtId="4">
    <oc r="B12">
      <v>3564104.62</v>
    </oc>
    <nc r="B12">
      <v>2992357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243" sId="1" numFmtId="4">
    <oc r="C10">
      <v>-193.72</v>
    </oc>
    <nc r="C10">
      <v>13055.75</v>
    </nc>
  </rcc>
  <rcc rId="244" sId="1" numFmtId="4">
    <oc r="C11">
      <v>-31185.599999999999</v>
    </oc>
    <nc r="C11">
      <v>35898.519999999997</v>
    </nc>
  </rcc>
  <rcc rId="245" sId="1" numFmtId="4">
    <oc r="C12">
      <v>12741.81</v>
    </oc>
    <nc r="C12">
      <v>260708.5</v>
    </nc>
  </rcc>
  <rfmt sheetId="1" sqref="C9:D12">
    <dxf>
      <fill>
        <patternFill>
          <bgColor theme="0"/>
        </patternFill>
      </fill>
    </dxf>
  </rfmt>
  <rdn rId="0" localSheetId="1" customView="1" name="Z_40CD68F6_BFED_4481_9760_4F604D502A85_.wvu.PrintArea" hidden="1" oldHidden="1">
    <formula>Лист1!$A$1:$D$60</formula>
  </rdn>
  <rcv guid="{40CD68F6-BFED-4481-9760-4F604D502A8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6:D26">
    <dxf>
      <fill>
        <patternFill patternType="none">
          <bgColor auto="1"/>
        </patternFill>
      </fill>
    </dxf>
  </rfmt>
  <rcc rId="248" sId="1">
    <oc r="D26" t="inlineStr">
      <is>
        <t xml:space="preserve"> -111 452,42;</t>
      </is>
    </oc>
    <nc r="D26" t="inlineStr">
      <is>
        <t xml:space="preserve"> -118 078,91;</t>
      </is>
    </nc>
  </rcc>
  <rcv guid="{D574362E-AE35-4B88-B10E-048E34C4F751}" action="delete"/>
  <rdn rId="0" localSheetId="1" customView="1" name="Z_D574362E_AE35_4B88_B10E_048E34C4F751_.wvu.PrintArea" hidden="1" oldHidden="1">
    <formula>Лист1!$A$1:$D$60</formula>
    <oldFormula>Лист1!$A$1:$D$60</oldFormula>
  </rdn>
  <rcv guid="{D574362E-AE35-4B88-B10E-048E34C4F75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:D26" start="0" length="2147483647">
    <dxf>
      <font>
        <sz val="12"/>
      </font>
    </dxf>
  </rfmt>
  <rfmt sheetId="1" sqref="B9:D26" start="0" length="2147483647">
    <dxf>
      <font>
        <name val="Times New Roman"/>
        <scheme val="none"/>
      </font>
    </dxf>
  </rfmt>
  <rfmt sheetId="1" sqref="B9:B26" start="0" length="0">
    <dxf>
      <border>
        <left style="thin">
          <color indexed="64"/>
        </left>
      </border>
    </dxf>
  </rfmt>
  <rcv guid="{D574362E-AE35-4B88-B10E-048E34C4F751}" action="delete"/>
  <rdn rId="0" localSheetId="1" customView="1" name="Z_D574362E_AE35_4B88_B10E_048E34C4F751_.wvu.PrintArea" hidden="1" oldHidden="1">
    <formula>Лист1!$A$1:$D$60</formula>
    <oldFormula>Лист1!$A$1:$D$60</oldFormula>
  </rdn>
  <rdn rId="0" localSheetId="1" customView="1" name="Z_D574362E_AE35_4B88_B10E_048E34C4F751_.wvu.Rows" hidden="1" oldHidden="1">
    <formula>Лист1!$22:$22</formula>
  </rdn>
  <rcv guid="{D574362E-AE35-4B88-B10E-048E34C4F75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1" numFmtId="19">
    <nc r="A60">
      <v>44239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" sId="1">
    <oc r="C3" t="inlineStr">
      <is>
        <t xml:space="preserve">от    10.12.2020        № 5/1   </t>
      </is>
    </oc>
    <nc r="C3" t="inlineStr">
      <is>
        <r>
          <t xml:space="preserve">от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10.12.2020 </t>
        </r>
        <r>
          <rPr>
            <sz val="12"/>
            <color indexed="8"/>
            <rFont val="Times New Roman"/>
            <family val="1"/>
            <charset val="204"/>
          </rPr>
          <t xml:space="preserve">       №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5/1   </t>
        </r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55749D-75CF-4EEB-A629-A37A989ECDB8}" action="delete"/>
  <rdn rId="0" localSheetId="1" customView="1" name="Z_A955749D_75CF_4EEB_A629_A37A989ECDB8_.wvu.PrintArea" hidden="1" oldHidden="1">
    <formula>Лист1!$A$1:$D$60</formula>
    <oldFormula>Лист1!$A$1:$D$60</oldFormula>
  </rdn>
  <rcv guid="{A955749D-75CF-4EEB-A629-A37A989ECDB8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60"/>
  <sheetViews>
    <sheetView tabSelected="1" view="pageBreakPreview" topLeftCell="A31" zoomScaleNormal="100" zoomScaleSheetLayoutView="100" workbookViewId="0">
      <selection activeCell="A62" sqref="A62"/>
    </sheetView>
  </sheetViews>
  <sheetFormatPr defaultColWidth="8.85546875" defaultRowHeight="15"/>
  <cols>
    <col min="1" max="1" width="71.42578125" style="7" customWidth="1"/>
    <col min="2" max="2" width="16.28515625" style="7" customWidth="1"/>
    <col min="3" max="3" width="14.5703125" style="7" customWidth="1"/>
    <col min="4" max="4" width="18" style="7" customWidth="1"/>
    <col min="5" max="5" width="16.42578125" style="7" customWidth="1"/>
    <col min="6" max="16384" width="8.85546875" style="7"/>
  </cols>
  <sheetData>
    <row r="1" spans="1:4" ht="15.75">
      <c r="A1" s="30" t="s">
        <v>23</v>
      </c>
      <c r="B1" s="30"/>
      <c r="C1" s="6" t="s">
        <v>27</v>
      </c>
    </row>
    <row r="2" spans="1:4" ht="15" customHeight="1">
      <c r="A2" s="30"/>
      <c r="B2" s="30"/>
      <c r="C2" s="6" t="s">
        <v>26</v>
      </c>
    </row>
    <row r="3" spans="1:4" ht="15.75">
      <c r="A3" s="30" t="s">
        <v>24</v>
      </c>
      <c r="B3" s="30"/>
      <c r="C3" s="11" t="s">
        <v>31</v>
      </c>
    </row>
    <row r="5" spans="1:4" ht="15.75">
      <c r="A5" s="33" t="s">
        <v>29</v>
      </c>
      <c r="B5" s="33"/>
      <c r="C5" s="34"/>
      <c r="D5" s="34"/>
    </row>
    <row r="6" spans="1:4" ht="15.75">
      <c r="A6" s="27"/>
      <c r="B6" s="27"/>
    </row>
    <row r="7" spans="1:4" ht="62.25" customHeight="1">
      <c r="A7" s="28" t="s">
        <v>0</v>
      </c>
      <c r="B7" s="3" t="s">
        <v>20</v>
      </c>
      <c r="C7" s="4" t="s">
        <v>22</v>
      </c>
      <c r="D7" s="5" t="s">
        <v>25</v>
      </c>
    </row>
    <row r="8" spans="1:4" ht="15.75" customHeight="1">
      <c r="A8" s="29"/>
      <c r="B8" s="31" t="s">
        <v>1</v>
      </c>
      <c r="C8" s="32"/>
      <c r="D8" s="32"/>
    </row>
    <row r="9" spans="1:4" ht="19.5" customHeight="1">
      <c r="A9" s="1" t="s">
        <v>2</v>
      </c>
      <c r="B9" s="15">
        <f>SUM(B10:B12)</f>
        <v>4103897.51</v>
      </c>
      <c r="C9" s="16">
        <f>SUM(C10:C12)</f>
        <v>309662.77</v>
      </c>
      <c r="D9" s="16">
        <f>SUM(D10:D12)</f>
        <v>4413560.28</v>
      </c>
    </row>
    <row r="10" spans="1:4" ht="18" customHeight="1">
      <c r="A10" s="1" t="s">
        <v>3</v>
      </c>
      <c r="B10" s="21">
        <v>999674.57</v>
      </c>
      <c r="C10" s="17">
        <v>13055.75</v>
      </c>
      <c r="D10" s="18">
        <f>B10+C10</f>
        <v>1012730.32</v>
      </c>
    </row>
    <row r="11" spans="1:4" ht="18" customHeight="1">
      <c r="A11" s="1" t="s">
        <v>4</v>
      </c>
      <c r="B11" s="21">
        <v>111865.94</v>
      </c>
      <c r="C11" s="17">
        <v>35898.519999999997</v>
      </c>
      <c r="D11" s="18">
        <f>B11+C11</f>
        <v>147764.46</v>
      </c>
    </row>
    <row r="12" spans="1:4" ht="18" customHeight="1">
      <c r="A12" s="1" t="s">
        <v>5</v>
      </c>
      <c r="B12" s="21">
        <v>2992357</v>
      </c>
      <c r="C12" s="17">
        <v>260708.5</v>
      </c>
      <c r="D12" s="18">
        <f>B12+C12</f>
        <v>3253065.5</v>
      </c>
    </row>
    <row r="13" spans="1:4" ht="19.5" customHeight="1">
      <c r="A13" s="1" t="s">
        <v>6</v>
      </c>
      <c r="B13" s="13">
        <f>SUM(B14:B25)</f>
        <v>4152406.0199999996</v>
      </c>
      <c r="C13" s="14">
        <f>SUM(C14:C25)</f>
        <v>379233.17</v>
      </c>
      <c r="D13" s="14">
        <f>SUM(D14:D25)</f>
        <v>4531639.1900000004</v>
      </c>
    </row>
    <row r="14" spans="1:4" ht="17.25" customHeight="1">
      <c r="A14" s="1" t="s">
        <v>7</v>
      </c>
      <c r="B14" s="12">
        <v>340155.95</v>
      </c>
      <c r="C14" s="22">
        <v>63.27</v>
      </c>
      <c r="D14" s="14">
        <f t="shared" ref="D14:D25" si="0">B14+C14</f>
        <v>340219.22000000003</v>
      </c>
    </row>
    <row r="15" spans="1:4" ht="17.25" customHeight="1">
      <c r="A15" s="1" t="s">
        <v>8</v>
      </c>
      <c r="B15" s="24">
        <v>79.11</v>
      </c>
      <c r="C15" s="25"/>
      <c r="D15" s="14">
        <f t="shared" si="0"/>
        <v>79.11</v>
      </c>
    </row>
    <row r="16" spans="1:4" ht="19.5" customHeight="1">
      <c r="A16" s="1" t="s">
        <v>17</v>
      </c>
      <c r="B16" s="12">
        <v>26031.23</v>
      </c>
      <c r="C16" s="23">
        <v>-778</v>
      </c>
      <c r="D16" s="14">
        <f t="shared" si="0"/>
        <v>25253.23</v>
      </c>
    </row>
    <row r="17" spans="1:5" ht="17.25" customHeight="1">
      <c r="A17" s="1" t="s">
        <v>9</v>
      </c>
      <c r="B17" s="12">
        <v>514274.49</v>
      </c>
      <c r="C17" s="23">
        <v>35734.300000000003</v>
      </c>
      <c r="D17" s="14">
        <f t="shared" si="0"/>
        <v>550008.79</v>
      </c>
    </row>
    <row r="18" spans="1:5" ht="17.25" customHeight="1">
      <c r="A18" s="1" t="s">
        <v>10</v>
      </c>
      <c r="B18" s="12">
        <v>215375.17</v>
      </c>
      <c r="C18" s="23">
        <v>194819.73</v>
      </c>
      <c r="D18" s="14">
        <f t="shared" si="0"/>
        <v>410194.9</v>
      </c>
    </row>
    <row r="19" spans="1:5" ht="17.25" customHeight="1">
      <c r="A19" s="1" t="s">
        <v>18</v>
      </c>
      <c r="B19" s="12">
        <v>293.2</v>
      </c>
      <c r="C19" s="23"/>
      <c r="D19" s="14">
        <f t="shared" si="0"/>
        <v>293.2</v>
      </c>
    </row>
    <row r="20" spans="1:5" ht="17.25" customHeight="1">
      <c r="A20" s="1" t="s">
        <v>11</v>
      </c>
      <c r="B20" s="12">
        <v>2423745.36</v>
      </c>
      <c r="C20" s="23">
        <v>121814.44</v>
      </c>
      <c r="D20" s="14">
        <f t="shared" si="0"/>
        <v>2545559.7999999998</v>
      </c>
    </row>
    <row r="21" spans="1:5" ht="17.25" customHeight="1">
      <c r="A21" s="1" t="s">
        <v>12</v>
      </c>
      <c r="B21" s="12">
        <v>280073.42</v>
      </c>
      <c r="C21" s="23">
        <v>9893.74</v>
      </c>
      <c r="D21" s="14">
        <f t="shared" si="0"/>
        <v>289967.15999999997</v>
      </c>
    </row>
    <row r="22" spans="1:5" ht="17.25" customHeight="1">
      <c r="A22" s="1" t="s">
        <v>28</v>
      </c>
      <c r="B22" s="26"/>
      <c r="C22" s="23"/>
      <c r="D22" s="14">
        <f t="shared" si="0"/>
        <v>0</v>
      </c>
    </row>
    <row r="23" spans="1:5" ht="17.25" customHeight="1">
      <c r="A23" s="1" t="s">
        <v>13</v>
      </c>
      <c r="B23" s="12">
        <v>94216.07</v>
      </c>
      <c r="C23" s="23">
        <v>14972.84</v>
      </c>
      <c r="D23" s="14">
        <f t="shared" si="0"/>
        <v>109188.91</v>
      </c>
    </row>
    <row r="24" spans="1:5" ht="17.25" customHeight="1">
      <c r="A24" s="1" t="s">
        <v>14</v>
      </c>
      <c r="B24" s="12">
        <v>230280.28</v>
      </c>
      <c r="C24" s="23">
        <v>12712.85</v>
      </c>
      <c r="D24" s="14">
        <f t="shared" si="0"/>
        <v>242993.13</v>
      </c>
    </row>
    <row r="25" spans="1:5" ht="17.25" customHeight="1">
      <c r="A25" s="1" t="s">
        <v>15</v>
      </c>
      <c r="B25" s="12">
        <v>27881.74</v>
      </c>
      <c r="C25" s="23">
        <v>-10000</v>
      </c>
      <c r="D25" s="14">
        <f t="shared" si="0"/>
        <v>17881.740000000002</v>
      </c>
    </row>
    <row r="26" spans="1:5" ht="19.5" customHeight="1">
      <c r="A26" s="1" t="s">
        <v>16</v>
      </c>
      <c r="B26" s="19">
        <f>B9-B13</f>
        <v>-48508.509999999776</v>
      </c>
      <c r="C26" s="20">
        <f>C9-C13</f>
        <v>-69570.399999999965</v>
      </c>
      <c r="D26" s="20" t="s">
        <v>30</v>
      </c>
      <c r="E26" s="8">
        <f>D9-D13</f>
        <v>-118078.91000000015</v>
      </c>
    </row>
    <row r="43" spans="2:2">
      <c r="B43" s="9"/>
    </row>
    <row r="44" spans="2:2">
      <c r="B44" s="9"/>
    </row>
    <row r="58" spans="1:1" ht="15.75">
      <c r="A58" s="10" t="s">
        <v>21</v>
      </c>
    </row>
    <row r="59" spans="1:1" ht="15.75">
      <c r="A59" s="10" t="s">
        <v>19</v>
      </c>
    </row>
    <row r="60" spans="1:1" ht="15.75">
      <c r="A60" s="2">
        <v>44252</v>
      </c>
    </row>
  </sheetData>
  <customSheetViews>
    <customSheetView guid="{A955749D-75CF-4EEB-A629-A37A989ECDB8}" showPageBreaks="1" printArea="1" view="pageBreakPreview">
      <selection activeCell="A46" sqref="A4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1"/>
      <headerFooter>
        <oddFooter>&amp;R&amp;"Times New Roman,обычный"&amp;12&amp;P</oddFooter>
      </headerFooter>
    </customSheetView>
    <customSheetView guid="{2B313891-F272-42D9-83D8-5421D6879659}" showPageBreaks="1" printArea="1" view="pageBreakPreview">
      <selection activeCell="B9" sqref="B9:B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Footer>&amp;R&amp;"Times New Roman,обычный"&amp;12&amp;P</oddFooter>
      </headerFooter>
    </customSheetView>
    <customSheetView guid="{E86F1E4F-E5A4-49FE-AF31-E100082E2EB1}" showPageBreaks="1" printArea="1" view="pageBreakPreview">
      <selection activeCell="C25" sqref="C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40CD68F6-BFED-4481-9760-4F604D502A85}" showPageBreaks="1" printArea="1" view="pageBreakPreview" topLeftCell="A10">
      <selection activeCell="H26" sqref="H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Header>&amp;C&amp;"Times New Roman,обычный"&amp;12&amp;P</oddHeader>
      </headerFooter>
    </customSheetView>
    <customSheetView guid="{D574362E-AE35-4B88-B10E-048E34C4F751}" showPageBreaks="1" printArea="1" hiddenRows="1" view="pageBreakPreview" topLeftCell="A13">
      <selection activeCell="A32" sqref="A3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Header>&amp;C&amp;"Times New Roman,обычный"&amp;12&amp;P</oddHeader>
      </headerFooter>
    </customSheetView>
    <customSheetView guid="{B0883E03-EC21-4712-B885-646BED34001C}" showPageBreaks="1" printArea="1" view="pageBreakPreview" topLeftCell="A31">
      <selection activeCell="A62" sqref="A6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9"/>
      <headerFooter>
        <oddFooter>&amp;R&amp;"Times New Roman,обычный"&amp;12&amp;P</oddFoot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70866141732283472" right="0.39370078740157483" top="0.74803149606299213" bottom="0.74803149606299213" header="0.31496062992125984" footer="0.31496062992125984"/>
  <pageSetup paperSize="9" scale="75" firstPageNumber="3" orientation="portrait" useFirstPageNumber="1" r:id="rId10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A955749D-75CF-4EEB-A629-A37A989ECDB8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A955749D-75CF-4EEB-A629-A37A989ECDB8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Юртаева Н.В.</cp:lastModifiedBy>
  <cp:lastPrinted>2021-02-25T04:15:59Z</cp:lastPrinted>
  <dcterms:created xsi:type="dcterms:W3CDTF">2019-10-19T09:16:02Z</dcterms:created>
  <dcterms:modified xsi:type="dcterms:W3CDTF">2021-02-25T04:16:42Z</dcterms:modified>
</cp:coreProperties>
</file>