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фонды'!$9:$9</definedName>
    <definedName name="_xlnm.Print_Titles" localSheetId="0">'ФНР_1вар (2)'!$7:$7</definedName>
    <definedName name="_xlnm.Print_Area" localSheetId="1">'Резервные фонды'!$A$1:$G$93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<sst xmlns="http://schemas.openxmlformats.org/spreadsheetml/2006/main" count="240" uniqueCount="196">
  <si>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</si>
  <si>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</si>
  <si>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</si>
  <si>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</si>
  <si>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</si>
  <si>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</si>
  <si>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</si>
  <si>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</si>
  <si>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</si>
  <si>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</si>
  <si>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</si>
  <si>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</si>
  <si>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</si>
  <si>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</si>
  <si>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</si>
  <si>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</si>
  <si>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</si>
  <si>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</si>
  <si>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</si>
  <si>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</si>
  <si>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</si>
  <si>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</si>
  <si>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</si>
  <si>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</si>
  <si>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</si>
  <si>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</si>
  <si>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</si>
  <si>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</si>
  <si>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</si>
  <si>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</si>
  <si>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</si>
  <si>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 xml:space="preserve"> - по резервному фонду </t>
  </si>
  <si>
    <t xml:space="preserve"> - по ФНР</t>
  </si>
  <si>
    <t>Направлено средств на финансирование расходов за счет средств резервного фонда, всего, в том числе:</t>
  </si>
  <si>
    <t>0309</t>
  </si>
  <si>
    <t>Исполнено</t>
  </si>
  <si>
    <t>об использовании бюджетных ассигнований резервных фондов</t>
  </si>
  <si>
    <t>ОТЧЕТ</t>
  </si>
  <si>
    <t>контроль</t>
  </si>
  <si>
    <t>0702</t>
  </si>
  <si>
    <t xml:space="preserve">Процент исполнения    </t>
  </si>
  <si>
    <t>1.Управление по делам защиты населения и территорий от чрезвычайных ситуаций Администрации ЗАТО Северск</t>
  </si>
  <si>
    <t xml:space="preserve">На оплату расходов по организации работы нештатного водомерного поста в пос.Орловка в период весеннего половодья 2014 года </t>
  </si>
  <si>
    <t>от 21.03.2014 
№ 328-р</t>
  </si>
  <si>
    <t>Утверждено на 2014 год</t>
  </si>
  <si>
    <t>1.УМСП КиС Администрации ЗАТО Северск</t>
  </si>
  <si>
    <t xml:space="preserve">Предоставление субсидии на иные цели МБОУ ДОД «Художественная школа» на тиражирование полиграфической продукции  </t>
  </si>
  <si>
    <t>от 25.03.2014
№ 336-р</t>
  </si>
  <si>
    <t>Утверждено по бюджету на 2014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</si>
  <si>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</si>
  <si>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</si>
  <si>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Направлено средств на финансирование расходов за счет средств ФНР, всего, в том числе:</t>
  </si>
  <si>
    <t>Остаток средств по резервному фонду и ФНР - всего, в том числе:</t>
  </si>
  <si>
    <t>2.УМСП КиС Администрации ЗАТО Северск</t>
  </si>
  <si>
    <t>Предоставление субсидии на иные цели МАУ "ГДК" для участия 
в семинаре Санкт – Петербурской государственной театральной академии артиста</t>
  </si>
  <si>
    <t>0801</t>
  </si>
  <si>
    <t>от 18.04.2014
№ 448-р</t>
  </si>
  <si>
    <t>3.УМСП КиС Администрации ЗАТО Северск</t>
  </si>
  <si>
    <t>Предоставление субсидии на иные цели МАУ "ГДК" для оплаты расходов по пошиву костюмов</t>
  </si>
  <si>
    <t>от 28.04.2014
№ 494-р</t>
  </si>
  <si>
    <t>4.Управление образования Администрации ЗАТО Северск</t>
  </si>
  <si>
    <t>Предоставление субсидии на иные цели МБОУ ДОД «Центр «Поиск» 
на пополнение материальной базы хореографического коллектива «Радуга»</t>
  </si>
  <si>
    <t>от 14.05.2014
№ 541-р</t>
  </si>
  <si>
    <t>5.Управление образования Администрации ЗАТО Северск</t>
  </si>
  <si>
    <t xml:space="preserve">Предоставление субсидии на иные цели МБОУ «СОШ № 87» 
на проведение мероприятий по итогам 2013 – 2014 учебного года </t>
  </si>
  <si>
    <t>от 29.05.2014
№ 611-р</t>
  </si>
  <si>
    <t>6.Управление образования Администрации ЗАТО Северск</t>
  </si>
  <si>
    <t>Предоставление субсидии на иные цели МБОУ ДОД «Центр «Поиск» 
на улучшение материально – технической базы объединения «Военно – прикладное многоборье. Силовая подготовка»</t>
  </si>
  <si>
    <t>от 29.05.2014
№ 612-р</t>
  </si>
  <si>
    <t>7.УМСП КиС Администрации ЗАТО Северск</t>
  </si>
  <si>
    <t>от 17.06.2014
№ 696-р</t>
  </si>
  <si>
    <t>Предоставление субсидии на иные цели МАУ «Северский природный парк» на текущий ремонт кровли склада</t>
  </si>
  <si>
    <t>8.УМСП КиС Администрации ЗАТО Северск</t>
  </si>
  <si>
    <t>9.Управление образования Администрации ЗАТО Северск</t>
  </si>
  <si>
    <t>Предоставление субсидии на иные цели МБУ «Центральная городская библиотека» на текущий ремонт потолков</t>
  </si>
  <si>
    <t>от 17.06.2014
№ 695-р</t>
  </si>
  <si>
    <t>Предоставление субсидии на иные цели МБОУ "Северская гимназия" 
на проведение текущего ремонта (замена дверей)</t>
  </si>
  <si>
    <t>от 19.06.2014
№ 716-р</t>
  </si>
  <si>
    <t>10.УМСП КиС Администрации ЗАТО Северск</t>
  </si>
  <si>
    <t>от 28.07.2014
№ 883-р</t>
  </si>
  <si>
    <t>0505</t>
  </si>
  <si>
    <t>11.Управление имущественных отношений Администрации ЗАТО Северск</t>
  </si>
  <si>
    <t xml:space="preserve">Ликвидация последствий аварийной ситуации в Центральной отопительной котельной пос.Самусь </t>
  </si>
  <si>
    <t>от 31.07.2014
№ 904-р</t>
  </si>
  <si>
    <t>0707</t>
  </si>
  <si>
    <t>12.УМСП КиС Администрации ЗАТО Северск</t>
  </si>
  <si>
    <t xml:space="preserve">Оплата транспортных расходов участника команды «Витамин D» Ситникова И.С. для участия во II отраслевом фестивале современной музыки городов и предприятий Госкорпорации «Росатом «АтомФест-2014» </t>
  </si>
  <si>
    <t>от 28.08.2014
№ 1036-р</t>
  </si>
  <si>
    <t>13.УМСП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</si>
  <si>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на приобретение инвентаря для участия в региональных соревнованиях</t>
  </si>
  <si>
    <t>от 12.09.2014
№ 1103-р</t>
  </si>
  <si>
    <t>14.УМСП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</si>
  <si>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«Русь» на проведение текущего ремонта тепловых сетей к зданию МБОУ ДОД ДЮСШ «Русь», расположенному 
по просп.Коммунистическому, 8/1</t>
  </si>
  <si>
    <t>от 15.09.2014
№ 1108-р</t>
  </si>
  <si>
    <t>15.УМСП КиС Администрации ЗАТО Северск</t>
  </si>
  <si>
    <t>от 24.09.2014
№ 1150-р</t>
  </si>
  <si>
    <t>0701</t>
  </si>
  <si>
    <t xml:space="preserve">16.Управление образования Администрации ЗАТО Северск </t>
  </si>
  <si>
    <t>от 29.09.2014
№ 1161-р</t>
  </si>
  <si>
    <t xml:space="preserve">Предоставление субсидии на иные цели Муниципальному бюджетному дошкольному образовательному учреждению «Детский сад компенсирующего вида № 6» 
на приобретение цифровых фотоаппаратов и музыкальных центров </t>
  </si>
  <si>
    <t>Предоставление субсидии на иные цели МБОУ ДОД ДЮСШ «Русь» 
для участия спортсменов в Чемпионате мира в г.Москва по городошному спорту с 15 по 23 августа 2014 года</t>
  </si>
  <si>
    <t>2.Управление по делам защиты населения и территорий от чрезвычайных ситуаций Администрации ЗАТО Северск</t>
  </si>
  <si>
    <t>На оплату расходов по созданию и восполнению резервов для ликвидации  чрезвычайных ситуаций муниципального характера</t>
  </si>
  <si>
    <t>от 15.07.2014
№ 824-р</t>
  </si>
  <si>
    <t xml:space="preserve">  Администрации ЗАТО Северск за 2014 год</t>
  </si>
  <si>
    <t xml:space="preserve">17.Управление образования Администрации ЗАТО Северск </t>
  </si>
  <si>
    <t xml:space="preserve">Предоставление субсидии на иные цели Муниципальному бюджетному общеобразовательному учреждению «Северский лицей» на приобретение призов участникам V Региональных интеллектуально - творческих игр </t>
  </si>
  <si>
    <t>от 13.10.2014
№ 1195-р</t>
  </si>
  <si>
    <t>18.УМСП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</si>
  <si>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на приобретение игровой формы для команды МБОУ ДОД ДЮСШ "Смена"</t>
  </si>
  <si>
    <t>от 28.10.2014
№ 1237-р</t>
  </si>
  <si>
    <t>19.УМСП КиС Администрации ЗАТО Северск</t>
  </si>
  <si>
    <t>от 07.11.2014
№ 1270-р</t>
  </si>
  <si>
    <t xml:space="preserve">20.Управление образования Администрации ЗАТО Северск </t>
  </si>
  <si>
    <t>Предоставление субсидии на иные цели Муниципальному бюджетному дошкольному образовательному учреждению «Детский сад 
№ 47» на приобретение информационных стендов</t>
  </si>
  <si>
    <t>от 10.11.2014
№ 1280-р</t>
  </si>
  <si>
    <t>21.УМСП КиС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</si>
  <si>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«Самусьская детская школа искусств» на демонтаж старого и монтаж нового узла учета тепла на базе теплосчетчика ТСШ-1М-02 ПРЭМ-32 по адресу: пос.Самусь, ул.Гагарина, 4
</t>
  </si>
  <si>
    <t>от 13.11.2014 
№ 1308-р</t>
  </si>
  <si>
    <t xml:space="preserve">22.Управление образования Администрации ЗАТО Северск </t>
  </si>
  <si>
    <t>от 13.11.2014
№ 1315-р</t>
  </si>
  <si>
    <t>23.УМСП КиС Администрации ЗАТО Северск</t>
  </si>
  <si>
    <t>от 21.11.2014
№ 1353-р</t>
  </si>
  <si>
    <t>0113</t>
  </si>
  <si>
    <t>24.Финансовое управление Администрации ЗАТО Северск</t>
  </si>
  <si>
    <t xml:space="preserve">Исполнение судебного акта Арбитражного суда Томской области  в пользу общества с ограниченной ответственностью «Магазин-24» в возмещение судебных расходов на оплату услуг представителя </t>
  </si>
  <si>
    <t>от 28.11.2014
№ 1408-р</t>
  </si>
  <si>
    <t>25.УМСП КиС Администрации ЗАТО Северск</t>
  </si>
  <si>
    <t>Предоставление субсидии на иные цели Муниципальному автономному образовательному учреждению ЗАТО Северск дополнительного образования детей «Детско-юношеская спортивная школа имени шестикратной олимпийской чемпионки Л.Егоровой» на приобретение спортивной формы для детей, занимающихся в МАОУ ДОД ДЮСШ им.Л.Егоровой волейболом</t>
  </si>
  <si>
    <t>от 28.11.2014
№ 1409-р</t>
  </si>
  <si>
    <t>26.УМСП КиС Администрации ЗАТО Северск</t>
  </si>
  <si>
    <t>Предоставление субсидии 
на иные цели Муниципальному бюджетному учреждению «Северский театр для детей и юношества» на изготовление полиграфической продукции, посвященной 50-летнему юбилею МБУ «Северский театр для детей и юношества»</t>
  </si>
  <si>
    <t>от 28.11.2014
№ 1410-р</t>
  </si>
  <si>
    <t>0104</t>
  </si>
  <si>
    <t>27.Администрация ЗАТО Северск</t>
  </si>
  <si>
    <t>Выплата в соответствии с частью 4 статьи 49 Устава городского округа ЗАТО Северск Томской области и распоряжением Администрации ЗАТО Северск от 28.08.2009 № 817-р "Об утверждении Порядка выплаты однократного единовременного поощрения в Администрации ЗАТО Северск"</t>
  </si>
  <si>
    <t>от 28.11.2014
№ 1411-р</t>
  </si>
  <si>
    <t xml:space="preserve">28.Управление образования Администрации ЗАТО Северск </t>
  </si>
  <si>
    <t>Предоставление субсидии на иные цели Муниципальному бюджетному общеобразовательному учреждению «Северский лицей» на приобретение спортивной формы для сборной команды по баскетболу МБОУ «Северский лицей»</t>
  </si>
  <si>
    <t>от 08.12.2014
№ 1450-р</t>
  </si>
  <si>
    <t>0501</t>
  </si>
  <si>
    <t>29.УЖКХ ТиС</t>
  </si>
  <si>
    <t>Текущий ремонт лестничной клетки многоквартирного дома, расположенного по адресу: г.Северск, ул.Курчатова, 19, в связи с произошедшим 01.10.2014 пожаром</t>
  </si>
  <si>
    <t>от 08.12.2014
№ 1451-р</t>
  </si>
  <si>
    <t>30.УМСП КиС Администрации ЗАТО Северск</t>
  </si>
  <si>
    <t>Предоставление субсидии на иные цели Муниципальному бюджетному учреждению «Северский театр для детей и юношества» на приобретение беспроводной микрофонной системы с петличным всенаправленным микрофоном</t>
  </si>
  <si>
    <t>от 08.12.2014
№ 1452-р</t>
  </si>
  <si>
    <t xml:space="preserve">31.Управление образования Администрации ЗАТО Северск </t>
  </si>
  <si>
    <t>Предоставление субсидии 
на иные цели Муниципальному бюджетному дошкольному образовательному учреждению «Детский сад ОВ № 50» на приобретение оборудования</t>
  </si>
  <si>
    <t>от 12.12.2014
№ 1477-р</t>
  </si>
  <si>
    <t>32.УМСП КиС Администрации ЗАТО Северск</t>
  </si>
  <si>
    <t xml:space="preserve">Предоставление субсидии 
на иные цели Муниципальному бюджетному образовательному учреждению дополнительного образования детей «Детско-юношеская спортивная школа «Смена» 
на проведение новогоднего турнира </t>
  </si>
  <si>
    <t>от 12.12.2014
№ 1478-р</t>
  </si>
  <si>
    <t>33.УМСП КиС Администрации ЗАТО Северск</t>
  </si>
  <si>
    <t xml:space="preserve">Предоставление субсидии на иные цели Муниципальному бюджетному учреждению «Северский музыкальный театр» на текущий ремонт индивидуальных тепловых пунктов в основном здании театра по адресу: пр.Коммунистический, 119, а так же в зданиях гаражей, складов и бутафорских цехов  по адресу: пр.Коммунистический, 39/2
</t>
  </si>
  <si>
    <t>от 22.12.2014
№ 1538-р</t>
  </si>
  <si>
    <t>34.УМСП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</si>
  <si>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
 на приобретение купальника обучающейся отделения художественной гимнастики</t>
  </si>
  <si>
    <t>от 22.12.2014
№ 1539-р</t>
  </si>
  <si>
    <t>35.УМСП КиС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</si>
  <si>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на приобретение 5 пар коньков </t>
  </si>
  <si>
    <t>от 22.12.2014
№ 1540-р</t>
  </si>
  <si>
    <t xml:space="preserve">36.Управление образования Администрации ЗАТО Северск </t>
  </si>
  <si>
    <t>Предоставление субсидии на иные цели Муниципальному бюджетному образовательному учреждению «СОШ № 89» на приобретение спортивного и игрового инвентаря</t>
  </si>
  <si>
    <t>от 22.12.2014
№ 1541-р</t>
  </si>
  <si>
    <t>37.УМСП КиС Администрации ЗАТО Северск</t>
  </si>
  <si>
    <t xml:space="preserve">Предоставление субсидии на иные цели МБУ «Музей г.Северска» 
на приобретение оборудования и расходных материалов;
на выполнение работ по устройству наружного освещения под козырьком центрального входа в здание МБУ «Музей г.Северска»;
на организацию и проведение выставки «Дерево vision»;
на приобретение материалов для монтажа выставки «Примус on-line»; на измерение теплозащитных свойств ограждающих конструкций и теплоаккумулирующей способности здания
</t>
  </si>
  <si>
    <t>от 22.12.2014
№ 1537-р</t>
  </si>
  <si>
    <t xml:space="preserve">38.Управление образования Администрации ЗАТО Северск </t>
  </si>
  <si>
    <t>Предоставление субсидии на иные цели Муниципальному автономному общеобразовательному учреждению «Средняя общеобразовательная школа № 80» на приобретение и установку видеооборудования</t>
  </si>
  <si>
    <t>от 22.12.2014
№ 1543-р</t>
  </si>
  <si>
    <t xml:space="preserve">39.Управление образования Администрации ЗАТО Северск </t>
  </si>
  <si>
    <t>Предоставление субсидии на иные цели Муниципальному бюджетному дошкольному образовательному учреждению «Детский сад общеразвивающего вида 
с приоритетным осуществлением социально-личностного направления развития детей № 37» 
на приобретение игрового оборудования в связи с 50-летним юбилеем</t>
  </si>
  <si>
    <t>от 22.12.2014
№ 1544-р</t>
  </si>
  <si>
    <t xml:space="preserve">40.Управление образования Администрации ЗАТО Северск </t>
  </si>
  <si>
    <t>от 22.12.2014
№ 1545-р</t>
  </si>
  <si>
    <t xml:space="preserve">41.Управление образования Администрации ЗАТО Северск </t>
  </si>
  <si>
    <t>от 22.12.2014
№ 1546-р</t>
  </si>
  <si>
    <t xml:space="preserve">Предоставление субсидии 
на иные цели Муниципальному автономному учреждению «Городской дом культуры им.Островского» 
для участия режиссеров массовых праздников в г.Новосибирске
и на установку уличных камер наружного наблюдения </t>
  </si>
  <si>
    <t xml:space="preserve">Предоставление субсидии на иные цели Муниципальному бюджетному дошкольному образовательному учреждению «Детский сад ОВ № 53» на замену оконных блоков в группе №6 </t>
  </si>
  <si>
    <t xml:space="preserve">Предоставление субсидии на иные цели Муниципальному бюджетному образовательному учреждению ЗАТО Северск дополнительного образования детей детско-юношеской спортивной школе «Русь» на укрепление материально-технической базы 
</t>
  </si>
  <si>
    <t xml:space="preserve">Предоставление субсидии 
на иные цели Муниципальному бюджетному образовательному учреждению дополнительного образования детей «Центр «Поиск»  на  оплату организационного взноса 
для участия образцового ансамбля народной песни «Садко» в фестивале «Казачий круг» в г.Москва в 2015 году </t>
  </si>
  <si>
    <t xml:space="preserve">от 24.09.2014 
№ 1151-р </t>
  </si>
  <si>
    <t>от 10.11.2014 
№ 1279-р</t>
  </si>
  <si>
    <t>от 12.12.2014
 № 1476-р</t>
  </si>
  <si>
    <t>0503</t>
  </si>
  <si>
    <t xml:space="preserve">Для предупреждения чрезвычайной ситуации,связанной с возможным падением железобетонного забора </t>
  </si>
  <si>
    <t>На проведение аварийно-восстановительных работ 
в жилом доме (протокол КЧС - от 29.10.2014 № 6)</t>
  </si>
  <si>
    <t xml:space="preserve">Для предотвращения возможной  чрезвычайной ситуации, связанной со срывом отопительного сезона в пос.Орловка для ООО "Тепло" </t>
  </si>
  <si>
    <t>3. УЖКХ ТиС</t>
  </si>
  <si>
    <t xml:space="preserve">4. УЖКХ ТиС </t>
  </si>
  <si>
    <t>5.УВГТ Администрации ЗАТО Северск</t>
  </si>
  <si>
    <t>Приложение 8</t>
  </si>
  <si>
    <r>
      <t xml:space="preserve">Предоставление субсидии 
на иные цели Муниципальному бюджетному образовательному учреждению </t>
    </r>
    <r>
      <rPr>
        <sz val="12"/>
        <color indexed="8"/>
        <rFont val="Times New Roman"/>
        <family val="1"/>
      </rPr>
      <t>дополнительного образования детей</t>
    </r>
    <r>
      <rPr>
        <sz val="12"/>
        <rFont val="Times New Roman"/>
        <family val="1"/>
      </rPr>
      <t xml:space="preserve"> «Центр «Поиск» 
для участия в Кубке России 
по акробатическому рок-н-роллу, который состоялся с 20 по 21 декабря 2014 года в г.Казань</t>
    </r>
  </si>
  <si>
    <t>Предоставление субсидии на иные цели Муниципальному бюджетному учреждению «Музей г.Северска»
 на приобретение лицензионных прав на использование программного обеспечения Комплексной автоматизированной музейной информационной системы КАМИС</t>
  </si>
  <si>
    <r>
      <t>от_</t>
    </r>
    <r>
      <rPr>
        <u val="single"/>
        <sz val="12"/>
        <rFont val="Times New Roman"/>
        <family val="1"/>
      </rPr>
      <t>28.05.2015</t>
    </r>
    <r>
      <rPr>
        <sz val="12"/>
        <rFont val="Times New Roman"/>
        <family val="1"/>
      </rPr>
      <t>_ №_</t>
    </r>
    <r>
      <rPr>
        <u val="single"/>
        <sz val="12"/>
        <rFont val="Times New Roman"/>
        <family val="1"/>
      </rPr>
      <t>65/2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</si>
</sst>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9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206" fontId="10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vertical="center" wrapText="1"/>
    </xf>
    <xf numFmtId="172" fontId="10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0" fontId="10" fillId="31" borderId="10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vertical="center" wrapText="1"/>
    </xf>
    <xf numFmtId="0" fontId="10" fillId="31" borderId="10" xfId="0" applyFont="1" applyFill="1" applyBorder="1" applyAlignment="1">
      <alignment horizontal="left" vertical="center" wrapText="1"/>
    </xf>
    <xf numFmtId="4" fontId="10" fillId="31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0" fillId="0" borderId="0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10" fillId="10" borderId="10" xfId="0" applyNumberFormat="1" applyFont="1" applyFill="1" applyBorder="1" applyAlignment="1">
      <alignment horizontal="center"/>
    </xf>
    <xf numFmtId="1" fontId="10" fillId="10" borderId="10" xfId="0" applyNumberFormat="1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/>
    </xf>
    <xf numFmtId="0" fontId="10" fillId="10" borderId="0" xfId="0" applyFont="1" applyFill="1" applyBorder="1" applyAlignment="1">
      <alignment/>
    </xf>
    <xf numFmtId="0" fontId="10" fillId="10" borderId="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" fontId="10" fillId="31" borderId="10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172" fontId="10" fillId="31" borderId="10" xfId="0" applyNumberFormat="1" applyFont="1" applyFill="1" applyBorder="1" applyAlignment="1">
      <alignment horizontal="right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172" fontId="10" fillId="31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right" vertical="center" wrapText="1"/>
    </xf>
    <xf numFmtId="172" fontId="10" fillId="31" borderId="10" xfId="0" applyNumberFormat="1" applyFont="1" applyFill="1" applyBorder="1" applyAlignment="1">
      <alignment vertical="center"/>
    </xf>
    <xf numFmtId="172" fontId="10" fillId="0" borderId="10" xfId="0" applyNumberFormat="1" applyFont="1" applyFill="1" applyBorder="1" applyAlignment="1">
      <alignment vertical="center"/>
    </xf>
    <xf numFmtId="4" fontId="10" fillId="0" borderId="10" xfId="61" applyNumberFormat="1" applyFont="1" applyFill="1" applyBorder="1" applyAlignment="1">
      <alignment horizontal="right" vertical="center" wrapText="1"/>
    </xf>
    <xf numFmtId="4" fontId="10" fillId="31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61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172" fontId="10" fillId="0" borderId="0" xfId="53" applyNumberFormat="1" applyFont="1" applyFill="1" applyBorder="1" applyAlignment="1" applyProtection="1">
      <alignment horizontal="left" vertical="center"/>
      <protection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06" fontId="10" fillId="0" borderId="0" xfId="0" applyNumberFormat="1" applyFont="1" applyFill="1" applyAlignment="1">
      <alignment horizontal="left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wrapText="1"/>
    </xf>
    <xf numFmtId="14" fontId="10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49" fontId="10" fillId="0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9" t="s">
        <v>13</v>
      </c>
      <c r="D5" s="129"/>
      <c r="E5" s="129"/>
      <c r="F5" s="129"/>
      <c r="G5" s="129"/>
      <c r="H5" s="129"/>
      <c r="I5" s="130"/>
      <c r="J5" s="130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4"/>
  <sheetViews>
    <sheetView showZeros="0" tabSelected="1" view="pageBreakPreview" zoomScaleNormal="75" zoomScaleSheetLayoutView="100" workbookViewId="0" topLeftCell="A1">
      <selection activeCell="A1" sqref="A1"/>
    </sheetView>
  </sheetViews>
  <sheetFormatPr defaultColWidth="8.375" defaultRowHeight="12.75" outlineLevelRow="1"/>
  <cols>
    <col min="1" max="1" width="6.00390625" style="80" customWidth="1"/>
    <col min="2" max="2" width="17.75390625" style="52" customWidth="1"/>
    <col min="3" max="3" width="38.75390625" style="53" customWidth="1"/>
    <col min="4" max="4" width="16.625" style="52" customWidth="1"/>
    <col min="5" max="5" width="13.125" style="52" customWidth="1"/>
    <col min="6" max="6" width="11.75390625" style="52" customWidth="1"/>
    <col min="7" max="7" width="12.25390625" style="52" customWidth="1"/>
    <col min="8" max="8" width="16.25390625" style="52" customWidth="1"/>
    <col min="9" max="10" width="12.625" style="52" customWidth="1"/>
    <col min="11" max="18" width="8.875" style="52" customWidth="1"/>
    <col min="19" max="16384" width="8.375" style="52" customWidth="1"/>
  </cols>
  <sheetData>
    <row r="1" spans="1:7" ht="15.75" customHeight="1">
      <c r="A1" s="91"/>
      <c r="E1" s="131" t="s">
        <v>192</v>
      </c>
      <c r="F1" s="131"/>
      <c r="G1" s="131"/>
    </row>
    <row r="2" spans="1:7" ht="15.75" customHeight="1">
      <c r="A2" s="91"/>
      <c r="E2" s="127" t="s">
        <v>6</v>
      </c>
      <c r="F2" s="127"/>
      <c r="G2" s="127"/>
    </row>
    <row r="3" spans="5:7" ht="15.75">
      <c r="E3" s="128" t="s">
        <v>195</v>
      </c>
      <c r="F3" s="128"/>
      <c r="G3" s="127"/>
    </row>
    <row r="4" spans="1:7" ht="15.75" customHeight="1">
      <c r="A4" s="132" t="s">
        <v>37</v>
      </c>
      <c r="B4" s="133"/>
      <c r="C4" s="133"/>
      <c r="D4" s="133"/>
      <c r="E4" s="133"/>
      <c r="F4" s="133"/>
      <c r="G4" s="133"/>
    </row>
    <row r="5" spans="1:7" ht="15.75" customHeight="1">
      <c r="A5" s="132" t="s">
        <v>36</v>
      </c>
      <c r="B5" s="133"/>
      <c r="C5" s="133"/>
      <c r="D5" s="133"/>
      <c r="E5" s="133"/>
      <c r="F5" s="133"/>
      <c r="G5" s="133"/>
    </row>
    <row r="6" spans="1:7" ht="21.75" customHeight="1">
      <c r="A6" s="132" t="s">
        <v>104</v>
      </c>
      <c r="B6" s="133"/>
      <c r="C6" s="133"/>
      <c r="D6" s="133"/>
      <c r="E6" s="133"/>
      <c r="F6" s="133"/>
      <c r="G6" s="133"/>
    </row>
    <row r="7" spans="1:7" ht="18" customHeight="1">
      <c r="A7" s="92"/>
      <c r="B7" s="81"/>
      <c r="C7" s="81"/>
      <c r="D7" s="81"/>
      <c r="E7" s="81"/>
      <c r="F7" s="81"/>
      <c r="G7" s="93" t="s">
        <v>0</v>
      </c>
    </row>
    <row r="8" spans="1:17" s="96" customFormat="1" ht="67.5" customHeight="1">
      <c r="A8" s="94" t="s">
        <v>15</v>
      </c>
      <c r="B8" s="134" t="s">
        <v>26</v>
      </c>
      <c r="C8" s="134"/>
      <c r="D8" s="134"/>
      <c r="E8" s="95" t="s">
        <v>44</v>
      </c>
      <c r="F8" s="95" t="s">
        <v>35</v>
      </c>
      <c r="G8" s="95" t="s">
        <v>40</v>
      </c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101" customFormat="1" ht="15" customHeight="1">
      <c r="A9" s="97" t="s">
        <v>5</v>
      </c>
      <c r="B9" s="98">
        <v>2</v>
      </c>
      <c r="C9" s="98">
        <v>3</v>
      </c>
      <c r="D9" s="98">
        <v>4</v>
      </c>
      <c r="E9" s="58">
        <v>5</v>
      </c>
      <c r="F9" s="58">
        <v>6</v>
      </c>
      <c r="G9" s="99">
        <v>7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s="107" customFormat="1" ht="20.25" customHeight="1" hidden="1" outlineLevel="1">
      <c r="A10" s="102"/>
      <c r="B10" s="103"/>
      <c r="C10" s="103"/>
      <c r="D10" s="103" t="s">
        <v>38</v>
      </c>
      <c r="E10" s="104">
        <v>9619.84</v>
      </c>
      <c r="F10" s="104">
        <v>2091.37</v>
      </c>
      <c r="G10" s="105">
        <v>21.74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7" s="111" customFormat="1" ht="22.5" customHeight="1" collapsed="1">
      <c r="A11" s="108"/>
      <c r="B11" s="137" t="s">
        <v>48</v>
      </c>
      <c r="C11" s="138"/>
      <c r="D11" s="139"/>
      <c r="E11" s="78">
        <f>E12+E20</f>
        <v>12264.23</v>
      </c>
      <c r="F11" s="109">
        <f>F13+F21</f>
        <v>10703.268</v>
      </c>
      <c r="G11" s="110">
        <f>F11/E11*100</f>
        <v>87.27223804511168</v>
      </c>
    </row>
    <row r="12" spans="1:10" ht="52.5" customHeight="1">
      <c r="A12" s="112" t="s">
        <v>49</v>
      </c>
      <c r="B12" s="135" t="s">
        <v>50</v>
      </c>
      <c r="C12" s="135"/>
      <c r="D12" s="135"/>
      <c r="E12" s="78">
        <f>6500-654.2+3500-4500</f>
        <v>4845.799999999999</v>
      </c>
      <c r="F12" s="109">
        <f>F13</f>
        <v>3432.58</v>
      </c>
      <c r="G12" s="110">
        <f>F12/E12*100</f>
        <v>70.83618803912668</v>
      </c>
      <c r="I12" s="113"/>
      <c r="J12" s="114"/>
    </row>
    <row r="13" spans="1:10" ht="36" customHeight="1">
      <c r="A13" s="112"/>
      <c r="B13" s="135" t="s">
        <v>33</v>
      </c>
      <c r="C13" s="135"/>
      <c r="D13" s="135"/>
      <c r="E13" s="109">
        <f>SUM(E15:E19)</f>
        <v>3636.38</v>
      </c>
      <c r="F13" s="109">
        <f>SUM(F15:F19)</f>
        <v>3432.58</v>
      </c>
      <c r="G13" s="115">
        <f>F13/E13*100</f>
        <v>94.3955252201365</v>
      </c>
      <c r="H13" s="114"/>
      <c r="I13" s="114"/>
      <c r="J13" s="114"/>
    </row>
    <row r="14" spans="1:10" ht="69" customHeight="1">
      <c r="A14" s="116"/>
      <c r="B14" s="72" t="s">
        <v>27</v>
      </c>
      <c r="C14" s="72" t="s">
        <v>28</v>
      </c>
      <c r="D14" s="117" t="s">
        <v>29</v>
      </c>
      <c r="E14" s="78"/>
      <c r="F14" s="109"/>
      <c r="G14" s="115"/>
      <c r="J14" s="114"/>
    </row>
    <row r="15" spans="1:9" s="118" customFormat="1" ht="129" customHeight="1">
      <c r="A15" s="116" t="s">
        <v>34</v>
      </c>
      <c r="B15" s="77" t="s">
        <v>41</v>
      </c>
      <c r="C15" s="77" t="s">
        <v>42</v>
      </c>
      <c r="D15" s="72" t="s">
        <v>43</v>
      </c>
      <c r="E15" s="78">
        <v>15</v>
      </c>
      <c r="F15" s="78">
        <v>14.99</v>
      </c>
      <c r="G15" s="115">
        <f aca="true" t="shared" si="0" ref="G15:G21">F15/E15*100</f>
        <v>99.93333333333332</v>
      </c>
      <c r="I15" s="119"/>
    </row>
    <row r="16" spans="1:9" s="118" customFormat="1" ht="129" customHeight="1">
      <c r="A16" s="75" t="s">
        <v>34</v>
      </c>
      <c r="B16" s="77" t="s">
        <v>101</v>
      </c>
      <c r="C16" s="77" t="s">
        <v>102</v>
      </c>
      <c r="D16" s="72" t="s">
        <v>103</v>
      </c>
      <c r="E16" s="78">
        <v>163.35</v>
      </c>
      <c r="F16" s="78">
        <v>163.35</v>
      </c>
      <c r="G16" s="115">
        <f t="shared" si="0"/>
        <v>100</v>
      </c>
      <c r="I16" s="119"/>
    </row>
    <row r="17" spans="1:9" s="118" customFormat="1" ht="69" customHeight="1">
      <c r="A17" s="75" t="s">
        <v>185</v>
      </c>
      <c r="B17" s="77" t="s">
        <v>189</v>
      </c>
      <c r="C17" s="76" t="s">
        <v>186</v>
      </c>
      <c r="D17" s="72" t="s">
        <v>182</v>
      </c>
      <c r="E17" s="78">
        <v>376.15</v>
      </c>
      <c r="F17" s="78">
        <v>172.37</v>
      </c>
      <c r="G17" s="115">
        <f t="shared" si="0"/>
        <v>45.82480393460056</v>
      </c>
      <c r="I17" s="119"/>
    </row>
    <row r="18" spans="1:9" s="118" customFormat="1" ht="78" customHeight="1">
      <c r="A18" s="75" t="s">
        <v>140</v>
      </c>
      <c r="B18" s="77" t="s">
        <v>190</v>
      </c>
      <c r="C18" s="76" t="s">
        <v>187</v>
      </c>
      <c r="D18" s="72" t="s">
        <v>183</v>
      </c>
      <c r="E18" s="78">
        <v>869.88</v>
      </c>
      <c r="F18" s="78">
        <v>869.87</v>
      </c>
      <c r="G18" s="115">
        <f t="shared" si="0"/>
        <v>99.99885041614935</v>
      </c>
      <c r="I18" s="119"/>
    </row>
    <row r="19" spans="1:9" s="118" customFormat="1" ht="90" customHeight="1">
      <c r="A19" s="75" t="s">
        <v>34</v>
      </c>
      <c r="B19" s="77" t="s">
        <v>191</v>
      </c>
      <c r="C19" s="76" t="s">
        <v>188</v>
      </c>
      <c r="D19" s="72" t="s">
        <v>184</v>
      </c>
      <c r="E19" s="78">
        <v>2212</v>
      </c>
      <c r="F19" s="78">
        <v>2212</v>
      </c>
      <c r="G19" s="115">
        <f t="shared" si="0"/>
        <v>100</v>
      </c>
      <c r="I19" s="119"/>
    </row>
    <row r="20" spans="1:9" ht="39.75" customHeight="1">
      <c r="A20" s="112" t="s">
        <v>49</v>
      </c>
      <c r="B20" s="135" t="s">
        <v>30</v>
      </c>
      <c r="C20" s="135"/>
      <c r="D20" s="135"/>
      <c r="E20" s="120">
        <v>7418.43</v>
      </c>
      <c r="F20" s="57">
        <f>F21</f>
        <v>7270.687999999999</v>
      </c>
      <c r="G20" s="121">
        <f t="shared" si="0"/>
        <v>98.00844653113933</v>
      </c>
      <c r="H20" s="114"/>
      <c r="I20" s="114"/>
    </row>
    <row r="21" spans="1:7" ht="42" customHeight="1">
      <c r="A21" s="112"/>
      <c r="B21" s="135" t="s">
        <v>51</v>
      </c>
      <c r="C21" s="135"/>
      <c r="D21" s="135"/>
      <c r="E21" s="120">
        <f>E23+E24+E25+E26+E27+E28+E29+E30+E31+E32+E33+E34+E35+E36+E37+E38+E39+E40+E41+E42+E43+E44+E45+E46+E47+E48+E49+E50+E51+E52+E53+E54+E55+E56+E57+E58+E59+E60+E61+E62+E63</f>
        <v>7271.66</v>
      </c>
      <c r="F21" s="120">
        <f>F23+F24+F25+F26+F27+F28+F29+F30+F31+F32+F33+F34+F35+F36+F37+F38+F39+F40+F41+F42+F43+F44+F45+F46+F47+F48+F49+F50+F51+F52+F53+F54+F55+F56+F57+F58+F59+F60+F61+F62+F63</f>
        <v>7270.687999999999</v>
      </c>
      <c r="G21" s="121">
        <f t="shared" si="0"/>
        <v>99.98663303839838</v>
      </c>
    </row>
    <row r="22" spans="1:10" ht="69" customHeight="1">
      <c r="A22" s="112"/>
      <c r="B22" s="58" t="s">
        <v>27</v>
      </c>
      <c r="C22" s="58" t="s">
        <v>28</v>
      </c>
      <c r="D22" s="95" t="s">
        <v>29</v>
      </c>
      <c r="E22" s="120"/>
      <c r="F22" s="57"/>
      <c r="G22" s="122"/>
      <c r="J22" s="114"/>
    </row>
    <row r="23" spans="1:7" ht="66.75" customHeight="1">
      <c r="A23" s="59" t="s">
        <v>39</v>
      </c>
      <c r="B23" s="60" t="s">
        <v>45</v>
      </c>
      <c r="C23" s="60" t="s">
        <v>46</v>
      </c>
      <c r="D23" s="61" t="s">
        <v>47</v>
      </c>
      <c r="E23" s="62">
        <v>100</v>
      </c>
      <c r="F23" s="66">
        <v>100</v>
      </c>
      <c r="G23" s="67">
        <f aca="true" t="shared" si="1" ref="G23:G63">F23/E23*100</f>
        <v>100</v>
      </c>
    </row>
    <row r="24" spans="1:7" ht="84" customHeight="1">
      <c r="A24" s="59" t="s">
        <v>55</v>
      </c>
      <c r="B24" s="60" t="s">
        <v>53</v>
      </c>
      <c r="C24" s="60" t="s">
        <v>54</v>
      </c>
      <c r="D24" s="61" t="s">
        <v>56</v>
      </c>
      <c r="E24" s="62">
        <v>31.76</v>
      </c>
      <c r="F24" s="66">
        <v>31.76</v>
      </c>
      <c r="G24" s="67">
        <f t="shared" si="1"/>
        <v>100</v>
      </c>
    </row>
    <row r="25" spans="1:7" ht="54" customHeight="1">
      <c r="A25" s="59" t="s">
        <v>55</v>
      </c>
      <c r="B25" s="60" t="s">
        <v>57</v>
      </c>
      <c r="C25" s="60" t="s">
        <v>58</v>
      </c>
      <c r="D25" s="61" t="s">
        <v>59</v>
      </c>
      <c r="E25" s="62">
        <v>15</v>
      </c>
      <c r="F25" s="66">
        <v>14.99</v>
      </c>
      <c r="G25" s="67">
        <f t="shared" si="1"/>
        <v>99.93333333333332</v>
      </c>
    </row>
    <row r="26" spans="1:7" ht="83.25" customHeight="1">
      <c r="A26" s="59" t="s">
        <v>39</v>
      </c>
      <c r="B26" s="60" t="s">
        <v>60</v>
      </c>
      <c r="C26" s="60" t="s">
        <v>61</v>
      </c>
      <c r="D26" s="61" t="s">
        <v>62</v>
      </c>
      <c r="E26" s="62">
        <v>30</v>
      </c>
      <c r="F26" s="66">
        <v>30</v>
      </c>
      <c r="G26" s="67">
        <f t="shared" si="1"/>
        <v>100</v>
      </c>
    </row>
    <row r="27" spans="1:7" ht="74.25" customHeight="1">
      <c r="A27" s="59" t="s">
        <v>39</v>
      </c>
      <c r="B27" s="60" t="s">
        <v>63</v>
      </c>
      <c r="C27" s="60" t="s">
        <v>64</v>
      </c>
      <c r="D27" s="61" t="s">
        <v>65</v>
      </c>
      <c r="E27" s="62">
        <v>25</v>
      </c>
      <c r="F27" s="66">
        <v>25</v>
      </c>
      <c r="G27" s="67">
        <f t="shared" si="1"/>
        <v>100</v>
      </c>
    </row>
    <row r="28" spans="1:7" ht="98.25" customHeight="1">
      <c r="A28" s="59" t="s">
        <v>39</v>
      </c>
      <c r="B28" s="60" t="s">
        <v>66</v>
      </c>
      <c r="C28" s="60" t="s">
        <v>67</v>
      </c>
      <c r="D28" s="61" t="s">
        <v>68</v>
      </c>
      <c r="E28" s="62">
        <v>66.53</v>
      </c>
      <c r="F28" s="66">
        <v>66.53</v>
      </c>
      <c r="G28" s="67">
        <f t="shared" si="1"/>
        <v>100</v>
      </c>
    </row>
    <row r="29" spans="1:7" ht="68.25" customHeight="1">
      <c r="A29" s="59" t="s">
        <v>55</v>
      </c>
      <c r="B29" s="60" t="s">
        <v>69</v>
      </c>
      <c r="C29" s="60" t="s">
        <v>74</v>
      </c>
      <c r="D29" s="61" t="s">
        <v>75</v>
      </c>
      <c r="E29" s="62">
        <v>30.57</v>
      </c>
      <c r="F29" s="66">
        <v>30.57</v>
      </c>
      <c r="G29" s="67">
        <f t="shared" si="1"/>
        <v>100</v>
      </c>
    </row>
    <row r="30" spans="1:7" ht="67.5" customHeight="1">
      <c r="A30" s="59" t="s">
        <v>55</v>
      </c>
      <c r="B30" s="60" t="s">
        <v>72</v>
      </c>
      <c r="C30" s="60" t="s">
        <v>71</v>
      </c>
      <c r="D30" s="61" t="s">
        <v>70</v>
      </c>
      <c r="E30" s="62">
        <v>50</v>
      </c>
      <c r="F30" s="66">
        <v>50</v>
      </c>
      <c r="G30" s="67">
        <f t="shared" si="1"/>
        <v>100</v>
      </c>
    </row>
    <row r="31" spans="1:7" ht="66.75" customHeight="1">
      <c r="A31" s="59" t="s">
        <v>39</v>
      </c>
      <c r="B31" s="60" t="s">
        <v>73</v>
      </c>
      <c r="C31" s="60" t="s">
        <v>76</v>
      </c>
      <c r="D31" s="61" t="s">
        <v>77</v>
      </c>
      <c r="E31" s="62">
        <v>150</v>
      </c>
      <c r="F31" s="66">
        <v>150</v>
      </c>
      <c r="G31" s="67">
        <f t="shared" si="1"/>
        <v>100</v>
      </c>
    </row>
    <row r="32" spans="1:7" ht="92.25" customHeight="1">
      <c r="A32" s="59" t="s">
        <v>39</v>
      </c>
      <c r="B32" s="60" t="s">
        <v>78</v>
      </c>
      <c r="C32" s="60" t="s">
        <v>100</v>
      </c>
      <c r="D32" s="61" t="s">
        <v>79</v>
      </c>
      <c r="E32" s="62">
        <v>43.27</v>
      </c>
      <c r="F32" s="62">
        <v>43.27</v>
      </c>
      <c r="G32" s="67">
        <f t="shared" si="1"/>
        <v>100</v>
      </c>
    </row>
    <row r="33" spans="1:7" ht="80.25" customHeight="1">
      <c r="A33" s="59" t="s">
        <v>80</v>
      </c>
      <c r="B33" s="60" t="s">
        <v>81</v>
      </c>
      <c r="C33" s="60" t="s">
        <v>82</v>
      </c>
      <c r="D33" s="61" t="s">
        <v>83</v>
      </c>
      <c r="E33" s="62">
        <v>3507.27</v>
      </c>
      <c r="F33" s="62">
        <v>3507.266</v>
      </c>
      <c r="G33" s="67">
        <f t="shared" si="1"/>
        <v>99.99988595118141</v>
      </c>
    </row>
    <row r="34" spans="1:7" ht="114" customHeight="1">
      <c r="A34" s="59" t="s">
        <v>84</v>
      </c>
      <c r="B34" s="60" t="s">
        <v>85</v>
      </c>
      <c r="C34" s="60" t="s">
        <v>86</v>
      </c>
      <c r="D34" s="61" t="s">
        <v>87</v>
      </c>
      <c r="E34" s="62">
        <v>6</v>
      </c>
      <c r="F34" s="62">
        <v>6</v>
      </c>
      <c r="G34" s="67">
        <f t="shared" si="1"/>
        <v>100</v>
      </c>
    </row>
    <row r="35" spans="1:7" ht="127.5" customHeight="1">
      <c r="A35" s="59" t="s">
        <v>39</v>
      </c>
      <c r="B35" s="60" t="s">
        <v>88</v>
      </c>
      <c r="C35" s="60" t="s">
        <v>89</v>
      </c>
      <c r="D35" s="61" t="s">
        <v>90</v>
      </c>
      <c r="E35" s="62">
        <v>27</v>
      </c>
      <c r="F35" s="62">
        <v>27</v>
      </c>
      <c r="G35" s="67">
        <f t="shared" si="1"/>
        <v>100</v>
      </c>
    </row>
    <row r="36" spans="1:7" ht="162" customHeight="1">
      <c r="A36" s="59" t="s">
        <v>39</v>
      </c>
      <c r="B36" s="60" t="s">
        <v>91</v>
      </c>
      <c r="C36" s="60" t="s">
        <v>92</v>
      </c>
      <c r="D36" s="61" t="s">
        <v>93</v>
      </c>
      <c r="E36" s="62">
        <v>216.67</v>
      </c>
      <c r="F36" s="62">
        <v>216.66</v>
      </c>
      <c r="G36" s="67">
        <f t="shared" si="1"/>
        <v>99.99538468638944</v>
      </c>
    </row>
    <row r="37" spans="1:7" ht="135" customHeight="1">
      <c r="A37" s="59" t="s">
        <v>55</v>
      </c>
      <c r="B37" s="71" t="s">
        <v>94</v>
      </c>
      <c r="C37" s="71" t="s">
        <v>194</v>
      </c>
      <c r="D37" s="58" t="s">
        <v>95</v>
      </c>
      <c r="E37" s="66">
        <f>160+27.5</f>
        <v>187.5</v>
      </c>
      <c r="F37" s="66">
        <f>160+27.5</f>
        <v>187.5</v>
      </c>
      <c r="G37" s="67">
        <f t="shared" si="1"/>
        <v>100</v>
      </c>
    </row>
    <row r="38" spans="1:7" ht="131.25" customHeight="1">
      <c r="A38" s="59" t="s">
        <v>96</v>
      </c>
      <c r="B38" s="71" t="s">
        <v>97</v>
      </c>
      <c r="C38" s="71" t="s">
        <v>99</v>
      </c>
      <c r="D38" s="58" t="s">
        <v>98</v>
      </c>
      <c r="E38" s="66">
        <v>20</v>
      </c>
      <c r="F38" s="66">
        <v>20</v>
      </c>
      <c r="G38" s="67">
        <f t="shared" si="1"/>
        <v>100</v>
      </c>
    </row>
    <row r="39" spans="1:7" ht="102" customHeight="1">
      <c r="A39" s="59" t="s">
        <v>39</v>
      </c>
      <c r="B39" s="71" t="s">
        <v>105</v>
      </c>
      <c r="C39" s="71" t="s">
        <v>106</v>
      </c>
      <c r="D39" s="58" t="s">
        <v>107</v>
      </c>
      <c r="E39" s="66">
        <v>20</v>
      </c>
      <c r="F39" s="66">
        <v>20</v>
      </c>
      <c r="G39" s="67">
        <f t="shared" si="1"/>
        <v>100</v>
      </c>
    </row>
    <row r="40" spans="1:7" ht="129" customHeight="1">
      <c r="A40" s="59" t="s">
        <v>39</v>
      </c>
      <c r="B40" s="60" t="s">
        <v>108</v>
      </c>
      <c r="C40" s="60" t="s">
        <v>109</v>
      </c>
      <c r="D40" s="58" t="s">
        <v>110</v>
      </c>
      <c r="E40" s="62">
        <v>85.58</v>
      </c>
      <c r="F40" s="62">
        <v>85.58</v>
      </c>
      <c r="G40" s="67">
        <f t="shared" si="1"/>
        <v>100</v>
      </c>
    </row>
    <row r="41" spans="1:7" ht="129" customHeight="1">
      <c r="A41" s="59" t="s">
        <v>55</v>
      </c>
      <c r="B41" s="60" t="s">
        <v>111</v>
      </c>
      <c r="C41" s="60" t="s">
        <v>178</v>
      </c>
      <c r="D41" s="58" t="s">
        <v>112</v>
      </c>
      <c r="E41" s="62">
        <v>50</v>
      </c>
      <c r="F41" s="62">
        <v>49.15</v>
      </c>
      <c r="G41" s="67">
        <f t="shared" si="1"/>
        <v>98.3</v>
      </c>
    </row>
    <row r="42" spans="1:7" ht="101.25" customHeight="1">
      <c r="A42" s="59" t="s">
        <v>96</v>
      </c>
      <c r="B42" s="71" t="s">
        <v>113</v>
      </c>
      <c r="C42" s="71" t="s">
        <v>114</v>
      </c>
      <c r="D42" s="58" t="s">
        <v>115</v>
      </c>
      <c r="E42" s="66">
        <v>20</v>
      </c>
      <c r="F42" s="66">
        <v>20</v>
      </c>
      <c r="G42" s="67">
        <f t="shared" si="1"/>
        <v>100</v>
      </c>
    </row>
    <row r="43" spans="1:7" ht="153.75" customHeight="1">
      <c r="A43" s="59" t="s">
        <v>39</v>
      </c>
      <c r="B43" s="60" t="s">
        <v>116</v>
      </c>
      <c r="C43" s="60" t="s">
        <v>117</v>
      </c>
      <c r="D43" s="72" t="s">
        <v>118</v>
      </c>
      <c r="E43" s="62">
        <v>55.23</v>
      </c>
      <c r="F43" s="62">
        <v>55.23</v>
      </c>
      <c r="G43" s="67">
        <f t="shared" si="1"/>
        <v>100</v>
      </c>
    </row>
    <row r="44" spans="1:7" ht="102" customHeight="1">
      <c r="A44" s="59" t="s">
        <v>96</v>
      </c>
      <c r="B44" s="71" t="s">
        <v>119</v>
      </c>
      <c r="C44" s="71" t="s">
        <v>179</v>
      </c>
      <c r="D44" s="72" t="s">
        <v>120</v>
      </c>
      <c r="E44" s="66">
        <v>64.89</v>
      </c>
      <c r="F44" s="66">
        <v>64.88</v>
      </c>
      <c r="G44" s="67">
        <f t="shared" si="1"/>
        <v>99.98458930497765</v>
      </c>
    </row>
    <row r="45" spans="1:7" ht="109.5" customHeight="1">
      <c r="A45" s="59" t="s">
        <v>39</v>
      </c>
      <c r="B45" s="60" t="s">
        <v>121</v>
      </c>
      <c r="C45" s="71" t="s">
        <v>180</v>
      </c>
      <c r="D45" s="72" t="s">
        <v>122</v>
      </c>
      <c r="E45" s="66">
        <v>30</v>
      </c>
      <c r="F45" s="66">
        <v>30</v>
      </c>
      <c r="G45" s="67">
        <f t="shared" si="1"/>
        <v>100</v>
      </c>
    </row>
    <row r="46" spans="1:7" ht="97.5" customHeight="1">
      <c r="A46" s="59" t="s">
        <v>123</v>
      </c>
      <c r="B46" s="60" t="s">
        <v>124</v>
      </c>
      <c r="C46" s="71" t="s">
        <v>125</v>
      </c>
      <c r="D46" s="72" t="s">
        <v>126</v>
      </c>
      <c r="E46" s="66">
        <v>20</v>
      </c>
      <c r="F46" s="66">
        <v>20</v>
      </c>
      <c r="G46" s="67">
        <f t="shared" si="1"/>
        <v>100</v>
      </c>
    </row>
    <row r="47" spans="1:7" ht="111" customHeight="1">
      <c r="A47" s="59" t="s">
        <v>39</v>
      </c>
      <c r="B47" s="60" t="s">
        <v>127</v>
      </c>
      <c r="C47" s="71" t="s">
        <v>128</v>
      </c>
      <c r="D47" s="72" t="s">
        <v>129</v>
      </c>
      <c r="E47" s="66">
        <v>26.29</v>
      </c>
      <c r="F47" s="66">
        <v>26.29</v>
      </c>
      <c r="G47" s="67">
        <f t="shared" si="1"/>
        <v>100</v>
      </c>
    </row>
    <row r="48" spans="1:7" ht="129.75" customHeight="1">
      <c r="A48" s="59" t="s">
        <v>55</v>
      </c>
      <c r="B48" s="60" t="s">
        <v>130</v>
      </c>
      <c r="C48" s="71" t="s">
        <v>131</v>
      </c>
      <c r="D48" s="72" t="s">
        <v>132</v>
      </c>
      <c r="E48" s="66">
        <v>150</v>
      </c>
      <c r="F48" s="66">
        <v>150</v>
      </c>
      <c r="G48" s="67">
        <f t="shared" si="1"/>
        <v>100</v>
      </c>
    </row>
    <row r="49" spans="1:7" ht="144" customHeight="1">
      <c r="A49" s="59" t="s">
        <v>133</v>
      </c>
      <c r="B49" s="60" t="s">
        <v>134</v>
      </c>
      <c r="C49" s="71" t="s">
        <v>135</v>
      </c>
      <c r="D49" s="72" t="s">
        <v>136</v>
      </c>
      <c r="E49" s="66">
        <v>546.24</v>
      </c>
      <c r="F49" s="66">
        <v>546.235</v>
      </c>
      <c r="G49" s="67">
        <f t="shared" si="1"/>
        <v>99.99908465143527</v>
      </c>
    </row>
    <row r="50" spans="1:7" ht="112.5" customHeight="1">
      <c r="A50" s="59" t="s">
        <v>39</v>
      </c>
      <c r="B50" s="71" t="s">
        <v>137</v>
      </c>
      <c r="C50" s="71" t="s">
        <v>138</v>
      </c>
      <c r="D50" s="58" t="s">
        <v>139</v>
      </c>
      <c r="E50" s="66">
        <v>15</v>
      </c>
      <c r="F50" s="66">
        <v>15</v>
      </c>
      <c r="G50" s="67">
        <f t="shared" si="1"/>
        <v>100</v>
      </c>
    </row>
    <row r="51" spans="1:7" ht="84.75" customHeight="1">
      <c r="A51" s="59" t="s">
        <v>140</v>
      </c>
      <c r="B51" s="60" t="s">
        <v>141</v>
      </c>
      <c r="C51" s="71" t="s">
        <v>142</v>
      </c>
      <c r="D51" s="58" t="s">
        <v>143</v>
      </c>
      <c r="E51" s="66">
        <v>677.14</v>
      </c>
      <c r="F51" s="66">
        <v>677.067</v>
      </c>
      <c r="G51" s="67">
        <f t="shared" si="1"/>
        <v>99.98921936379479</v>
      </c>
    </row>
    <row r="52" spans="1:7" ht="108.75" customHeight="1">
      <c r="A52" s="59" t="s">
        <v>55</v>
      </c>
      <c r="B52" s="60" t="s">
        <v>144</v>
      </c>
      <c r="C52" s="71" t="s">
        <v>145</v>
      </c>
      <c r="D52" s="58" t="s">
        <v>146</v>
      </c>
      <c r="E52" s="66">
        <v>30</v>
      </c>
      <c r="F52" s="66">
        <v>30</v>
      </c>
      <c r="G52" s="67">
        <f t="shared" si="1"/>
        <v>100</v>
      </c>
    </row>
    <row r="53" spans="1:7" ht="99.75" customHeight="1">
      <c r="A53" s="59" t="s">
        <v>96</v>
      </c>
      <c r="B53" s="71" t="s">
        <v>147</v>
      </c>
      <c r="C53" s="71" t="s">
        <v>148</v>
      </c>
      <c r="D53" s="58" t="s">
        <v>149</v>
      </c>
      <c r="E53" s="66">
        <v>100</v>
      </c>
      <c r="F53" s="66">
        <v>100</v>
      </c>
      <c r="G53" s="67">
        <f t="shared" si="1"/>
        <v>100</v>
      </c>
    </row>
    <row r="54" spans="1:7" ht="120" customHeight="1">
      <c r="A54" s="59" t="s">
        <v>39</v>
      </c>
      <c r="B54" s="60" t="s">
        <v>150</v>
      </c>
      <c r="C54" s="71" t="s">
        <v>151</v>
      </c>
      <c r="D54" s="58" t="s">
        <v>152</v>
      </c>
      <c r="E54" s="66">
        <v>57</v>
      </c>
      <c r="F54" s="66">
        <v>57</v>
      </c>
      <c r="G54" s="67">
        <f t="shared" si="1"/>
        <v>100</v>
      </c>
    </row>
    <row r="55" spans="1:7" ht="180" customHeight="1">
      <c r="A55" s="59" t="s">
        <v>55</v>
      </c>
      <c r="B55" s="60" t="s">
        <v>153</v>
      </c>
      <c r="C55" s="71" t="s">
        <v>154</v>
      </c>
      <c r="D55" s="58" t="s">
        <v>155</v>
      </c>
      <c r="E55" s="73">
        <v>113.43</v>
      </c>
      <c r="F55" s="73">
        <v>113.43</v>
      </c>
      <c r="G55" s="67">
        <f t="shared" si="1"/>
        <v>100</v>
      </c>
    </row>
    <row r="56" spans="1:7" ht="177.75" customHeight="1">
      <c r="A56" s="59" t="s">
        <v>39</v>
      </c>
      <c r="B56" s="60" t="s">
        <v>156</v>
      </c>
      <c r="C56" s="71" t="s">
        <v>157</v>
      </c>
      <c r="D56" s="58" t="s">
        <v>158</v>
      </c>
      <c r="E56" s="73">
        <v>20</v>
      </c>
      <c r="F56" s="73">
        <v>20</v>
      </c>
      <c r="G56" s="67">
        <f t="shared" si="1"/>
        <v>100</v>
      </c>
    </row>
    <row r="57" spans="1:7" ht="127.5" customHeight="1">
      <c r="A57" s="59" t="s">
        <v>39</v>
      </c>
      <c r="B57" s="60" t="s">
        <v>159</v>
      </c>
      <c r="C57" s="71" t="s">
        <v>160</v>
      </c>
      <c r="D57" s="58" t="s">
        <v>161</v>
      </c>
      <c r="E57" s="73">
        <v>15</v>
      </c>
      <c r="F57" s="73">
        <v>15</v>
      </c>
      <c r="G57" s="67">
        <f t="shared" si="1"/>
        <v>100</v>
      </c>
    </row>
    <row r="58" spans="1:7" ht="82.5" customHeight="1">
      <c r="A58" s="59" t="s">
        <v>39</v>
      </c>
      <c r="B58" s="71" t="s">
        <v>162</v>
      </c>
      <c r="C58" s="71" t="s">
        <v>163</v>
      </c>
      <c r="D58" s="58" t="s">
        <v>164</v>
      </c>
      <c r="E58" s="66">
        <v>60</v>
      </c>
      <c r="F58" s="66">
        <v>60</v>
      </c>
      <c r="G58" s="67">
        <f t="shared" si="1"/>
        <v>100</v>
      </c>
    </row>
    <row r="59" spans="1:7" ht="251.25" customHeight="1">
      <c r="A59" s="59" t="s">
        <v>55</v>
      </c>
      <c r="B59" s="60" t="s">
        <v>165</v>
      </c>
      <c r="C59" s="71" t="s">
        <v>166</v>
      </c>
      <c r="D59" s="58" t="s">
        <v>167</v>
      </c>
      <c r="E59" s="73">
        <v>154.29</v>
      </c>
      <c r="F59" s="73">
        <v>154.28</v>
      </c>
      <c r="G59" s="67">
        <f t="shared" si="1"/>
        <v>99.99351869855467</v>
      </c>
    </row>
    <row r="60" spans="1:7" ht="96" customHeight="1">
      <c r="A60" s="59" t="s">
        <v>39</v>
      </c>
      <c r="B60" s="71" t="s">
        <v>168</v>
      </c>
      <c r="C60" s="71" t="s">
        <v>169</v>
      </c>
      <c r="D60" s="58" t="s">
        <v>170</v>
      </c>
      <c r="E60" s="73">
        <v>58</v>
      </c>
      <c r="F60" s="73">
        <v>58</v>
      </c>
      <c r="G60" s="67">
        <f t="shared" si="1"/>
        <v>100</v>
      </c>
    </row>
    <row r="61" spans="1:7" ht="182.25" customHeight="1">
      <c r="A61" s="59" t="s">
        <v>96</v>
      </c>
      <c r="B61" s="71" t="s">
        <v>171</v>
      </c>
      <c r="C61" s="71" t="s">
        <v>172</v>
      </c>
      <c r="D61" s="58" t="s">
        <v>173</v>
      </c>
      <c r="E61" s="73">
        <v>100</v>
      </c>
      <c r="F61" s="73">
        <v>100</v>
      </c>
      <c r="G61" s="67">
        <f t="shared" si="1"/>
        <v>100</v>
      </c>
    </row>
    <row r="62" spans="1:7" ht="147" customHeight="1">
      <c r="A62" s="59" t="s">
        <v>39</v>
      </c>
      <c r="B62" s="71" t="s">
        <v>174</v>
      </c>
      <c r="C62" s="74" t="s">
        <v>181</v>
      </c>
      <c r="D62" s="58" t="s">
        <v>175</v>
      </c>
      <c r="E62" s="66">
        <v>280</v>
      </c>
      <c r="F62" s="66">
        <v>280</v>
      </c>
      <c r="G62" s="67">
        <f t="shared" si="1"/>
        <v>100</v>
      </c>
    </row>
    <row r="63" spans="1:7" ht="147.75" customHeight="1">
      <c r="A63" s="59" t="s">
        <v>39</v>
      </c>
      <c r="B63" s="71" t="s">
        <v>176</v>
      </c>
      <c r="C63" s="74" t="s">
        <v>193</v>
      </c>
      <c r="D63" s="58" t="s">
        <v>177</v>
      </c>
      <c r="E63" s="73">
        <v>17</v>
      </c>
      <c r="F63" s="73">
        <v>17</v>
      </c>
      <c r="G63" s="67">
        <f t="shared" si="1"/>
        <v>100</v>
      </c>
    </row>
    <row r="64" spans="1:9" ht="20.25" customHeight="1">
      <c r="A64" s="135" t="s">
        <v>52</v>
      </c>
      <c r="B64" s="135"/>
      <c r="C64" s="135"/>
      <c r="D64" s="135"/>
      <c r="E64" s="123"/>
      <c r="F64" s="55"/>
      <c r="G64" s="124">
        <f>G65+146.77</f>
        <v>1356.1899999999991</v>
      </c>
      <c r="I64" s="114"/>
    </row>
    <row r="65" spans="1:9" ht="20.25" customHeight="1">
      <c r="A65" s="135" t="s">
        <v>31</v>
      </c>
      <c r="B65" s="135"/>
      <c r="C65" s="135"/>
      <c r="D65" s="135"/>
      <c r="E65" s="123"/>
      <c r="F65" s="55"/>
      <c r="G65" s="124">
        <f>E12-E13</f>
        <v>1209.4199999999992</v>
      </c>
      <c r="H65" s="114"/>
      <c r="I65" s="114"/>
    </row>
    <row r="66" spans="1:9" ht="20.25" customHeight="1">
      <c r="A66" s="135" t="s">
        <v>32</v>
      </c>
      <c r="B66" s="135"/>
      <c r="C66" s="135"/>
      <c r="D66" s="135"/>
      <c r="E66" s="123"/>
      <c r="F66" s="55"/>
      <c r="G66" s="57">
        <v>146.77</v>
      </c>
      <c r="I66" s="114"/>
    </row>
    <row r="67" spans="1:9" ht="25.5" customHeight="1">
      <c r="A67" s="125"/>
      <c r="B67" s="125"/>
      <c r="C67" s="125"/>
      <c r="D67" s="125"/>
      <c r="E67" s="126"/>
      <c r="F67" s="69"/>
      <c r="G67" s="70"/>
      <c r="I67" s="114"/>
    </row>
    <row r="68" spans="1:9" ht="25.5" customHeight="1">
      <c r="A68" s="125"/>
      <c r="B68" s="125"/>
      <c r="C68" s="125"/>
      <c r="D68" s="125"/>
      <c r="E68" s="126"/>
      <c r="F68" s="69"/>
      <c r="G68" s="70"/>
      <c r="I68" s="114"/>
    </row>
    <row r="69" spans="1:9" ht="25.5" customHeight="1">
      <c r="A69" s="125"/>
      <c r="B69" s="125"/>
      <c r="C69" s="125"/>
      <c r="D69" s="125"/>
      <c r="E69" s="126"/>
      <c r="F69" s="69"/>
      <c r="G69" s="70"/>
      <c r="I69" s="114"/>
    </row>
    <row r="70" spans="1:9" ht="25.5" customHeight="1">
      <c r="A70" s="125"/>
      <c r="B70" s="125"/>
      <c r="C70" s="125"/>
      <c r="D70" s="125"/>
      <c r="E70" s="126"/>
      <c r="F70" s="69"/>
      <c r="G70" s="70"/>
      <c r="I70" s="114"/>
    </row>
    <row r="71" spans="1:9" ht="25.5" customHeight="1">
      <c r="A71" s="125"/>
      <c r="B71" s="125"/>
      <c r="C71" s="125"/>
      <c r="D71" s="125"/>
      <c r="E71" s="126"/>
      <c r="F71" s="69"/>
      <c r="G71" s="70"/>
      <c r="I71" s="114"/>
    </row>
    <row r="72" spans="1:9" ht="25.5" customHeight="1">
      <c r="A72" s="52"/>
      <c r="C72" s="52"/>
      <c r="I72" s="114"/>
    </row>
    <row r="73" spans="1:9" ht="25.5" customHeight="1">
      <c r="A73" s="52"/>
      <c r="C73" s="52"/>
      <c r="I73" s="114"/>
    </row>
    <row r="74" spans="1:9" ht="25.5" customHeight="1">
      <c r="A74" s="125"/>
      <c r="B74" s="125"/>
      <c r="C74" s="125"/>
      <c r="D74" s="125"/>
      <c r="E74" s="126"/>
      <c r="F74" s="69"/>
      <c r="G74" s="70"/>
      <c r="I74" s="114"/>
    </row>
    <row r="75" spans="1:9" ht="25.5" customHeight="1">
      <c r="A75" s="125"/>
      <c r="B75" s="125"/>
      <c r="C75" s="125"/>
      <c r="D75" s="125"/>
      <c r="E75" s="126"/>
      <c r="F75" s="69"/>
      <c r="G75" s="70"/>
      <c r="I75" s="114"/>
    </row>
    <row r="76" spans="1:9" ht="25.5" customHeight="1">
      <c r="A76" s="125"/>
      <c r="B76" s="125"/>
      <c r="C76" s="125"/>
      <c r="D76" s="125"/>
      <c r="E76" s="126"/>
      <c r="F76" s="69"/>
      <c r="G76" s="70"/>
      <c r="I76" s="114"/>
    </row>
    <row r="77" spans="1:9" ht="25.5" customHeight="1">
      <c r="A77" s="125"/>
      <c r="B77" s="125"/>
      <c r="C77" s="125"/>
      <c r="D77" s="125"/>
      <c r="E77" s="126"/>
      <c r="F77" s="69"/>
      <c r="G77" s="70"/>
      <c r="I77" s="114"/>
    </row>
    <row r="78" spans="1:9" ht="25.5" customHeight="1">
      <c r="A78" s="125"/>
      <c r="B78" s="125"/>
      <c r="C78" s="125"/>
      <c r="D78" s="125"/>
      <c r="E78" s="126"/>
      <c r="F78" s="69"/>
      <c r="G78" s="70"/>
      <c r="I78" s="114"/>
    </row>
    <row r="79" spans="1:9" ht="25.5" customHeight="1">
      <c r="A79" s="125"/>
      <c r="B79" s="125"/>
      <c r="C79" s="125"/>
      <c r="D79" s="125"/>
      <c r="E79" s="126"/>
      <c r="F79" s="69"/>
      <c r="G79" s="70"/>
      <c r="I79" s="114"/>
    </row>
    <row r="80" spans="1:9" ht="25.5" customHeight="1">
      <c r="A80" s="125"/>
      <c r="B80" s="125"/>
      <c r="C80" s="125"/>
      <c r="D80" s="125"/>
      <c r="E80" s="126"/>
      <c r="F80" s="69"/>
      <c r="G80" s="70"/>
      <c r="I80" s="114"/>
    </row>
    <row r="81" spans="1:9" ht="25.5" customHeight="1">
      <c r="A81" s="125"/>
      <c r="B81" s="125"/>
      <c r="C81" s="125"/>
      <c r="D81" s="125"/>
      <c r="E81" s="126"/>
      <c r="F81" s="69"/>
      <c r="G81" s="70"/>
      <c r="I81" s="114"/>
    </row>
    <row r="82" spans="1:9" ht="25.5" customHeight="1">
      <c r="A82" s="125"/>
      <c r="B82" s="125"/>
      <c r="C82" s="125"/>
      <c r="D82" s="125"/>
      <c r="E82" s="126"/>
      <c r="F82" s="69"/>
      <c r="G82" s="70"/>
      <c r="I82" s="114"/>
    </row>
    <row r="83" spans="1:9" ht="25.5" customHeight="1">
      <c r="A83" s="125"/>
      <c r="B83" s="125"/>
      <c r="C83" s="125"/>
      <c r="D83" s="125"/>
      <c r="E83" s="126"/>
      <c r="F83" s="69"/>
      <c r="G83" s="70"/>
      <c r="I83" s="114"/>
    </row>
    <row r="84" spans="1:7" s="54" customFormat="1" ht="30" customHeight="1">
      <c r="A84" s="79"/>
      <c r="B84" s="79"/>
      <c r="C84" s="79"/>
      <c r="D84" s="79"/>
      <c r="E84" s="79"/>
      <c r="F84" s="83"/>
      <c r="G84" s="79"/>
    </row>
    <row r="85" s="54" customFormat="1" ht="20.25" customHeight="1">
      <c r="I85" s="68"/>
    </row>
    <row r="86" s="54" customFormat="1" ht="15.75"/>
    <row r="87" spans="1:7" s="54" customFormat="1" ht="15.75">
      <c r="A87" s="63"/>
      <c r="B87" s="63"/>
      <c r="C87" s="63"/>
      <c r="D87" s="63"/>
      <c r="E87" s="63"/>
      <c r="F87" s="63"/>
      <c r="G87" s="63"/>
    </row>
    <row r="88" spans="1:7" s="54" customFormat="1" ht="15.75">
      <c r="A88" s="63"/>
      <c r="B88" s="63"/>
      <c r="C88" s="63"/>
      <c r="D88" s="63"/>
      <c r="E88" s="63"/>
      <c r="F88" s="63"/>
      <c r="G88" s="63"/>
    </row>
    <row r="89" spans="1:7" s="54" customFormat="1" ht="15.75">
      <c r="A89" s="63"/>
      <c r="B89" s="63"/>
      <c r="C89" s="63"/>
      <c r="D89" s="63"/>
      <c r="E89" s="63"/>
      <c r="F89" s="63"/>
      <c r="G89" s="63"/>
    </row>
    <row r="90" spans="1:7" s="54" customFormat="1" ht="15.75">
      <c r="A90" s="140"/>
      <c r="B90" s="140"/>
      <c r="C90" s="140"/>
      <c r="D90" s="140"/>
      <c r="E90" s="140"/>
      <c r="F90" s="140"/>
      <c r="G90" s="79"/>
    </row>
    <row r="91" spans="1:7" s="54" customFormat="1" ht="15.75">
      <c r="A91" s="140"/>
      <c r="B91" s="140"/>
      <c r="C91" s="82"/>
      <c r="D91" s="82"/>
      <c r="E91" s="82"/>
      <c r="F91" s="82"/>
      <c r="G91" s="79"/>
    </row>
    <row r="92" spans="1:7" s="54" customFormat="1" ht="15.75">
      <c r="A92" s="136"/>
      <c r="B92" s="136"/>
      <c r="C92" s="136"/>
      <c r="D92" s="136"/>
      <c r="E92" s="136"/>
      <c r="F92" s="136"/>
      <c r="G92" s="136"/>
    </row>
    <row r="93" spans="1:7" s="54" customFormat="1" ht="15.75">
      <c r="A93" s="136"/>
      <c r="B93" s="136"/>
      <c r="C93" s="63"/>
      <c r="D93" s="63"/>
      <c r="E93" s="63"/>
      <c r="F93" s="63"/>
      <c r="G93" s="63"/>
    </row>
    <row r="94" spans="1:7" s="54" customFormat="1" ht="15.75">
      <c r="A94" s="63"/>
      <c r="B94" s="63"/>
      <c r="C94" s="63"/>
      <c r="D94" s="63"/>
      <c r="E94" s="63"/>
      <c r="F94" s="63"/>
      <c r="G94" s="63"/>
    </row>
    <row r="95" spans="1:7" s="54" customFormat="1" ht="15.75">
      <c r="A95" s="63"/>
      <c r="B95" s="63"/>
      <c r="C95" s="63"/>
      <c r="D95" s="63"/>
      <c r="E95" s="63"/>
      <c r="F95" s="63"/>
      <c r="G95" s="63"/>
    </row>
    <row r="96" spans="1:7" s="54" customFormat="1" ht="15.75">
      <c r="A96" s="63"/>
      <c r="B96" s="63"/>
      <c r="C96" s="63"/>
      <c r="D96" s="63"/>
      <c r="E96" s="63"/>
      <c r="F96" s="63"/>
      <c r="G96" s="63"/>
    </row>
    <row r="97" spans="1:7" s="54" customFormat="1" ht="15.75">
      <c r="A97" s="63"/>
      <c r="B97" s="63"/>
      <c r="C97" s="63"/>
      <c r="D97" s="63"/>
      <c r="E97" s="63"/>
      <c r="F97" s="63"/>
      <c r="G97" s="63"/>
    </row>
    <row r="98" spans="1:7" s="54" customFormat="1" ht="15.75">
      <c r="A98" s="63"/>
      <c r="B98" s="63"/>
      <c r="C98" s="63"/>
      <c r="D98" s="63"/>
      <c r="E98" s="63"/>
      <c r="F98" s="63"/>
      <c r="G98" s="63"/>
    </row>
    <row r="99" spans="1:7" s="54" customFormat="1" ht="15.75">
      <c r="A99" s="63"/>
      <c r="B99" s="63"/>
      <c r="C99" s="63"/>
      <c r="D99" s="63"/>
      <c r="E99" s="63"/>
      <c r="F99" s="63"/>
      <c r="G99" s="63"/>
    </row>
    <row r="100" spans="1:7" s="54" customFormat="1" ht="15.75">
      <c r="A100" s="63"/>
      <c r="B100" s="63"/>
      <c r="C100" s="63"/>
      <c r="D100" s="63"/>
      <c r="E100" s="63"/>
      <c r="F100" s="63"/>
      <c r="G100" s="63"/>
    </row>
    <row r="101" spans="1:7" s="54" customFormat="1" ht="15.75">
      <c r="A101" s="63"/>
      <c r="B101" s="63"/>
      <c r="C101" s="63"/>
      <c r="D101" s="63"/>
      <c r="E101" s="63"/>
      <c r="F101" s="63"/>
      <c r="G101" s="63"/>
    </row>
    <row r="102" spans="1:7" s="54" customFormat="1" ht="15.75">
      <c r="A102" s="63"/>
      <c r="B102" s="63"/>
      <c r="C102" s="63"/>
      <c r="D102" s="63"/>
      <c r="E102" s="63"/>
      <c r="F102" s="63"/>
      <c r="G102" s="63"/>
    </row>
    <row r="103" spans="1:7" s="54" customFormat="1" ht="15.75">
      <c r="A103" s="63"/>
      <c r="B103" s="63"/>
      <c r="C103" s="63"/>
      <c r="D103" s="63"/>
      <c r="E103" s="63"/>
      <c r="F103" s="63"/>
      <c r="G103" s="63"/>
    </row>
    <row r="104" spans="1:7" s="54" customFormat="1" ht="15.75">
      <c r="A104" s="63"/>
      <c r="B104" s="63"/>
      <c r="C104" s="63"/>
      <c r="D104" s="63"/>
      <c r="E104" s="63"/>
      <c r="F104" s="63"/>
      <c r="G104" s="63"/>
    </row>
    <row r="105" spans="1:7" s="54" customFormat="1" ht="15.75">
      <c r="A105" s="63"/>
      <c r="B105" s="63"/>
      <c r="C105" s="63"/>
      <c r="D105" s="63"/>
      <c r="E105" s="63"/>
      <c r="F105" s="63"/>
      <c r="G105" s="63"/>
    </row>
    <row r="106" spans="1:7" s="54" customFormat="1" ht="15.75">
      <c r="A106" s="63"/>
      <c r="B106" s="63"/>
      <c r="C106" s="63"/>
      <c r="D106" s="63"/>
      <c r="E106" s="63"/>
      <c r="F106" s="63"/>
      <c r="G106" s="63"/>
    </row>
    <row r="107" spans="1:7" s="54" customFormat="1" ht="15.75">
      <c r="A107" s="63"/>
      <c r="B107" s="63"/>
      <c r="C107" s="63"/>
      <c r="D107" s="63"/>
      <c r="E107" s="63"/>
      <c r="F107" s="63"/>
      <c r="G107" s="63"/>
    </row>
    <row r="108" spans="1:7" s="54" customFormat="1" ht="15.75">
      <c r="A108" s="63"/>
      <c r="B108" s="63"/>
      <c r="C108" s="63"/>
      <c r="D108" s="63"/>
      <c r="E108" s="63"/>
      <c r="F108" s="63"/>
      <c r="G108" s="63"/>
    </row>
    <row r="109" spans="1:7" s="54" customFormat="1" ht="15.75">
      <c r="A109" s="63"/>
      <c r="B109" s="63"/>
      <c r="C109" s="63"/>
      <c r="D109" s="63"/>
      <c r="E109" s="63"/>
      <c r="F109" s="63"/>
      <c r="G109" s="63"/>
    </row>
    <row r="110" spans="1:7" s="54" customFormat="1" ht="15.75">
      <c r="A110" s="63"/>
      <c r="B110" s="63"/>
      <c r="C110" s="63"/>
      <c r="D110" s="63"/>
      <c r="E110" s="63"/>
      <c r="F110" s="63"/>
      <c r="G110" s="63"/>
    </row>
    <row r="111" spans="1:7" s="54" customFormat="1" ht="15.75">
      <c r="A111" s="63"/>
      <c r="B111" s="63"/>
      <c r="C111" s="63"/>
      <c r="D111" s="63"/>
      <c r="E111" s="63"/>
      <c r="F111" s="63"/>
      <c r="G111" s="63"/>
    </row>
    <row r="112" spans="1:7" s="54" customFormat="1" ht="15.75">
      <c r="A112" s="63"/>
      <c r="B112" s="63"/>
      <c r="C112" s="63"/>
      <c r="D112" s="63"/>
      <c r="E112" s="63"/>
      <c r="F112" s="63"/>
      <c r="G112" s="63"/>
    </row>
    <row r="113" spans="1:7" s="54" customFormat="1" ht="15.75">
      <c r="A113" s="63"/>
      <c r="B113" s="63"/>
      <c r="C113" s="63"/>
      <c r="D113" s="63"/>
      <c r="E113" s="63"/>
      <c r="F113" s="63"/>
      <c r="G113" s="63"/>
    </row>
    <row r="114" spans="1:7" s="54" customFormat="1" ht="15.75">
      <c r="A114" s="63"/>
      <c r="B114" s="63"/>
      <c r="C114" s="63"/>
      <c r="D114" s="63"/>
      <c r="E114" s="63"/>
      <c r="F114" s="63"/>
      <c r="G114" s="63"/>
    </row>
    <row r="115" spans="1:7" s="54" customFormat="1" ht="15.75">
      <c r="A115" s="63"/>
      <c r="B115" s="63"/>
      <c r="C115" s="63"/>
      <c r="D115" s="63"/>
      <c r="E115" s="63"/>
      <c r="F115" s="63"/>
      <c r="G115" s="63"/>
    </row>
    <row r="116" spans="1:7" s="54" customFormat="1" ht="15.75">
      <c r="A116" s="63"/>
      <c r="B116" s="63"/>
      <c r="C116" s="63"/>
      <c r="D116" s="63"/>
      <c r="E116" s="63"/>
      <c r="F116" s="63"/>
      <c r="G116" s="63"/>
    </row>
    <row r="117" spans="1:7" s="54" customFormat="1" ht="15.75">
      <c r="A117" s="136"/>
      <c r="B117" s="136"/>
      <c r="C117" s="63"/>
      <c r="D117" s="63"/>
      <c r="E117" s="63"/>
      <c r="F117" s="63"/>
      <c r="G117" s="63"/>
    </row>
    <row r="118" spans="1:7" s="54" customFormat="1" ht="16.5" customHeight="1">
      <c r="A118" s="141"/>
      <c r="B118" s="141"/>
      <c r="C118" s="141"/>
      <c r="D118" s="141"/>
      <c r="E118" s="141"/>
      <c r="F118" s="141"/>
      <c r="G118" s="141"/>
    </row>
    <row r="119" spans="1:7" s="54" customFormat="1" ht="21" customHeight="1" hidden="1">
      <c r="A119" s="141"/>
      <c r="B119" s="141"/>
      <c r="C119" s="141"/>
      <c r="D119" s="141"/>
      <c r="E119" s="141"/>
      <c r="F119" s="141"/>
      <c r="G119" s="141"/>
    </row>
    <row r="120" spans="1:3" s="54" customFormat="1" ht="12" customHeight="1" hidden="1">
      <c r="A120" s="50"/>
      <c r="B120" s="64"/>
      <c r="C120" s="65"/>
    </row>
    <row r="121" spans="1:3" s="54" customFormat="1" ht="9.75" customHeight="1" hidden="1">
      <c r="A121" s="50"/>
      <c r="B121" s="64"/>
      <c r="C121" s="65"/>
    </row>
    <row r="122" spans="2:3" s="54" customFormat="1" ht="21" customHeight="1" hidden="1">
      <c r="B122" s="56"/>
      <c r="C122" s="56"/>
    </row>
    <row r="123" spans="2:3" s="54" customFormat="1" ht="15.75" hidden="1">
      <c r="B123" s="56"/>
      <c r="C123" s="56"/>
    </row>
    <row r="124" spans="1:3" s="54" customFormat="1" ht="21" customHeight="1" hidden="1">
      <c r="A124" s="144"/>
      <c r="B124" s="144"/>
      <c r="C124" s="56"/>
    </row>
    <row r="125" spans="2:3" s="54" customFormat="1" ht="15.75" hidden="1">
      <c r="B125" s="56"/>
      <c r="C125" s="56"/>
    </row>
    <row r="126" spans="2:3" s="54" customFormat="1" ht="15" customHeight="1" hidden="1">
      <c r="B126" s="56"/>
      <c r="C126" s="56"/>
    </row>
    <row r="127" spans="1:6" ht="15.75" hidden="1">
      <c r="A127" s="54"/>
      <c r="B127" s="50"/>
      <c r="C127" s="50"/>
      <c r="D127" s="54"/>
      <c r="E127" s="54"/>
      <c r="F127" s="54"/>
    </row>
    <row r="128" spans="1:6" ht="15.75" hidden="1">
      <c r="A128" s="51"/>
      <c r="D128" s="53"/>
      <c r="F128" s="54"/>
    </row>
    <row r="129" spans="1:6" ht="15.75" hidden="1">
      <c r="A129" s="51"/>
      <c r="D129" s="53"/>
      <c r="F129" s="54"/>
    </row>
    <row r="130" spans="1:6" ht="15.75" hidden="1">
      <c r="A130" s="51"/>
      <c r="D130" s="53"/>
      <c r="F130" s="54"/>
    </row>
    <row r="131" spans="1:6" ht="15.75" hidden="1">
      <c r="A131" s="146"/>
      <c r="B131" s="146"/>
      <c r="D131" s="53"/>
      <c r="F131" s="54"/>
    </row>
    <row r="132" spans="1:6" ht="15.75">
      <c r="A132" s="51"/>
      <c r="D132" s="53"/>
      <c r="F132" s="54"/>
    </row>
    <row r="133" spans="1:6" ht="15.75" customHeight="1">
      <c r="A133" s="51"/>
      <c r="D133" s="53"/>
      <c r="F133" s="54"/>
    </row>
    <row r="134" spans="1:6" ht="15.75">
      <c r="A134" s="51"/>
      <c r="D134" s="53"/>
      <c r="F134" s="54"/>
    </row>
    <row r="135" spans="1:7" ht="15.75">
      <c r="A135" s="51"/>
      <c r="D135" s="84"/>
      <c r="E135" s="143"/>
      <c r="F135" s="143"/>
      <c r="G135" s="143"/>
    </row>
    <row r="136" spans="2:6" ht="15.75">
      <c r="B136" s="56"/>
      <c r="C136" s="56"/>
      <c r="D136" s="56"/>
      <c r="E136" s="56"/>
      <c r="F136" s="54"/>
    </row>
    <row r="137" spans="2:6" ht="15.75">
      <c r="B137" s="56"/>
      <c r="C137" s="56"/>
      <c r="D137" s="56"/>
      <c r="E137" s="56"/>
      <c r="F137" s="54"/>
    </row>
    <row r="138" spans="1:6" ht="15.75">
      <c r="A138" s="85"/>
      <c r="B138" s="56"/>
      <c r="C138" s="56"/>
      <c r="D138" s="56"/>
      <c r="E138" s="56"/>
      <c r="F138" s="54"/>
    </row>
    <row r="139" spans="1:6" ht="15.75">
      <c r="A139" s="85"/>
      <c r="B139" s="56"/>
      <c r="C139" s="56"/>
      <c r="D139" s="56"/>
      <c r="E139" s="56"/>
      <c r="F139" s="54"/>
    </row>
    <row r="140" spans="1:6" ht="15.75">
      <c r="A140" s="85"/>
      <c r="B140" s="56"/>
      <c r="C140" s="56"/>
      <c r="D140" s="56"/>
      <c r="E140" s="56"/>
      <c r="F140" s="54"/>
    </row>
    <row r="141" spans="1:6" ht="15.75">
      <c r="A141" s="85"/>
      <c r="B141" s="56"/>
      <c r="C141" s="56"/>
      <c r="D141" s="56"/>
      <c r="E141" s="56"/>
      <c r="F141" s="54"/>
    </row>
    <row r="142" spans="1:6" ht="15.75">
      <c r="A142" s="85"/>
      <c r="B142" s="56"/>
      <c r="C142" s="56"/>
      <c r="D142" s="56"/>
      <c r="E142" s="56"/>
      <c r="F142" s="54"/>
    </row>
    <row r="143" spans="1:6" ht="15.75">
      <c r="A143" s="85"/>
      <c r="B143" s="56"/>
      <c r="C143" s="56"/>
      <c r="D143" s="56"/>
      <c r="E143" s="56"/>
      <c r="F143" s="54"/>
    </row>
    <row r="144" spans="1:6" ht="15.75">
      <c r="A144" s="85"/>
      <c r="B144" s="56"/>
      <c r="C144" s="56"/>
      <c r="D144" s="56"/>
      <c r="E144" s="56"/>
      <c r="F144" s="54"/>
    </row>
    <row r="145" spans="1:6" ht="15.75">
      <c r="A145" s="85"/>
      <c r="B145" s="56"/>
      <c r="C145" s="56"/>
      <c r="D145" s="56"/>
      <c r="E145" s="56"/>
      <c r="F145" s="54"/>
    </row>
    <row r="146" spans="1:6" ht="15.75">
      <c r="A146" s="85"/>
      <c r="B146" s="56"/>
      <c r="C146" s="56"/>
      <c r="D146" s="56"/>
      <c r="E146" s="56"/>
      <c r="F146" s="54"/>
    </row>
    <row r="147" spans="1:6" ht="15.75">
      <c r="A147" s="85"/>
      <c r="B147" s="56"/>
      <c r="C147" s="56"/>
      <c r="D147" s="56"/>
      <c r="E147" s="56"/>
      <c r="F147" s="54"/>
    </row>
    <row r="148" spans="1:6" ht="15.75">
      <c r="A148" s="85"/>
      <c r="B148" s="56"/>
      <c r="C148" s="56"/>
      <c r="D148" s="56"/>
      <c r="E148" s="56"/>
      <c r="F148" s="54"/>
    </row>
    <row r="149" spans="1:6" ht="15.75">
      <c r="A149" s="85"/>
      <c r="B149" s="56"/>
      <c r="C149" s="56"/>
      <c r="D149" s="56"/>
      <c r="E149" s="56"/>
      <c r="F149" s="54"/>
    </row>
    <row r="150" spans="1:6" ht="15.75">
      <c r="A150" s="85"/>
      <c r="B150" s="56"/>
      <c r="C150" s="56"/>
      <c r="D150" s="56"/>
      <c r="E150" s="56"/>
      <c r="F150" s="54"/>
    </row>
    <row r="151" spans="1:6" ht="15.75">
      <c r="A151" s="85"/>
      <c r="B151" s="56"/>
      <c r="C151" s="56"/>
      <c r="D151" s="56"/>
      <c r="E151" s="56"/>
      <c r="F151" s="54"/>
    </row>
    <row r="152" spans="1:6" ht="15.75">
      <c r="A152" s="85"/>
      <c r="B152" s="56"/>
      <c r="C152" s="56"/>
      <c r="D152" s="56"/>
      <c r="E152" s="56"/>
      <c r="F152" s="54"/>
    </row>
    <row r="153" spans="1:6" ht="15.75">
      <c r="A153" s="85"/>
      <c r="B153" s="56"/>
      <c r="C153" s="56"/>
      <c r="D153" s="56"/>
      <c r="E153" s="56"/>
      <c r="F153" s="54"/>
    </row>
    <row r="154" spans="1:6" ht="15.75">
      <c r="A154" s="85"/>
      <c r="B154" s="56"/>
      <c r="C154" s="56"/>
      <c r="D154" s="56"/>
      <c r="E154" s="56"/>
      <c r="F154" s="54"/>
    </row>
    <row r="155" spans="1:6" ht="15.75">
      <c r="A155" s="85"/>
      <c r="B155" s="56"/>
      <c r="C155" s="56"/>
      <c r="D155" s="56"/>
      <c r="E155" s="56"/>
      <c r="F155" s="54"/>
    </row>
    <row r="156" spans="1:6" ht="15.75">
      <c r="A156" s="85"/>
      <c r="B156" s="56"/>
      <c r="C156" s="56"/>
      <c r="D156" s="56"/>
      <c r="E156" s="56"/>
      <c r="F156" s="54"/>
    </row>
    <row r="157" spans="1:6" ht="15.75">
      <c r="A157" s="85"/>
      <c r="B157" s="56"/>
      <c r="C157" s="56"/>
      <c r="D157" s="56"/>
      <c r="E157" s="56"/>
      <c r="F157" s="54"/>
    </row>
    <row r="158" spans="1:6" ht="15.75">
      <c r="A158" s="85"/>
      <c r="B158" s="56"/>
      <c r="C158" s="56"/>
      <c r="D158" s="56"/>
      <c r="E158" s="56"/>
      <c r="F158" s="54"/>
    </row>
    <row r="159" spans="1:6" ht="15.75">
      <c r="A159" s="85"/>
      <c r="B159" s="56"/>
      <c r="C159" s="56"/>
      <c r="D159" s="56"/>
      <c r="E159" s="56"/>
      <c r="F159" s="54"/>
    </row>
    <row r="160" spans="1:6" ht="15.75">
      <c r="A160" s="85"/>
      <c r="B160" s="56"/>
      <c r="C160" s="56"/>
      <c r="D160" s="56"/>
      <c r="E160" s="56"/>
      <c r="F160" s="54"/>
    </row>
    <row r="161" spans="1:6" ht="15.75">
      <c r="A161" s="85"/>
      <c r="B161" s="56"/>
      <c r="C161" s="56"/>
      <c r="D161" s="56"/>
      <c r="E161" s="56"/>
      <c r="F161" s="54"/>
    </row>
    <row r="162" spans="1:6" ht="15.75">
      <c r="A162" s="86"/>
      <c r="B162" s="82"/>
      <c r="C162" s="82"/>
      <c r="D162" s="56"/>
      <c r="E162" s="56"/>
      <c r="F162" s="54"/>
    </row>
    <row r="163" spans="1:6" ht="15.75">
      <c r="A163" s="145"/>
      <c r="B163" s="145"/>
      <c r="C163" s="145"/>
      <c r="D163" s="56"/>
      <c r="E163" s="56"/>
      <c r="F163" s="54"/>
    </row>
    <row r="164" spans="1:6" ht="15.75">
      <c r="A164" s="87"/>
      <c r="B164" s="87"/>
      <c r="C164" s="87"/>
      <c r="D164" s="56"/>
      <c r="E164" s="56"/>
      <c r="F164" s="54"/>
    </row>
    <row r="165" spans="1:6" ht="15.75">
      <c r="A165" s="88"/>
      <c r="B165" s="89"/>
      <c r="C165" s="90"/>
      <c r="D165" s="56"/>
      <c r="E165" s="56"/>
      <c r="F165" s="54"/>
    </row>
    <row r="166" spans="1:6" ht="15.75">
      <c r="A166" s="52"/>
      <c r="B166" s="89"/>
      <c r="C166" s="90"/>
      <c r="D166" s="56"/>
      <c r="E166" s="56"/>
      <c r="F166" s="54"/>
    </row>
    <row r="167" spans="1:6" ht="15.75">
      <c r="A167" s="85"/>
      <c r="B167" s="56"/>
      <c r="C167" s="56"/>
      <c r="D167" s="56"/>
      <c r="E167" s="56"/>
      <c r="F167" s="54"/>
    </row>
    <row r="168" spans="1:6" ht="15.75">
      <c r="A168" s="85"/>
      <c r="B168" s="56"/>
      <c r="C168" s="56"/>
      <c r="D168" s="56"/>
      <c r="E168" s="56"/>
      <c r="F168" s="54"/>
    </row>
    <row r="169" spans="1:6" ht="15.75">
      <c r="A169" s="85"/>
      <c r="B169" s="56"/>
      <c r="C169" s="56"/>
      <c r="D169" s="56"/>
      <c r="E169" s="56"/>
      <c r="F169" s="54"/>
    </row>
    <row r="170" spans="1:6" ht="15.75">
      <c r="A170" s="85"/>
      <c r="B170" s="56"/>
      <c r="C170" s="56"/>
      <c r="D170" s="56"/>
      <c r="E170" s="56"/>
      <c r="F170" s="54"/>
    </row>
    <row r="171" spans="1:6" ht="15.75">
      <c r="A171" s="85"/>
      <c r="B171" s="56"/>
      <c r="C171" s="56"/>
      <c r="D171" s="56"/>
      <c r="E171" s="56"/>
      <c r="F171" s="54"/>
    </row>
    <row r="172" spans="1:6" ht="15.75">
      <c r="A172" s="85"/>
      <c r="B172" s="56"/>
      <c r="C172" s="56"/>
      <c r="D172" s="56"/>
      <c r="E172" s="56"/>
      <c r="F172" s="54"/>
    </row>
    <row r="173" spans="1:6" ht="15.75">
      <c r="A173" s="85"/>
      <c r="B173" s="56"/>
      <c r="C173" s="56"/>
      <c r="D173" s="56"/>
      <c r="E173" s="56"/>
      <c r="F173" s="54"/>
    </row>
    <row r="174" spans="1:6" ht="15.75">
      <c r="A174" s="85"/>
      <c r="B174" s="56"/>
      <c r="C174" s="56"/>
      <c r="D174" s="56"/>
      <c r="E174" s="56"/>
      <c r="F174" s="54"/>
    </row>
    <row r="175" spans="1:6" ht="15.75">
      <c r="A175" s="85"/>
      <c r="B175" s="56"/>
      <c r="C175" s="56"/>
      <c r="D175" s="56"/>
      <c r="E175" s="56"/>
      <c r="F175" s="54"/>
    </row>
    <row r="176" spans="1:6" ht="15.75">
      <c r="A176" s="85"/>
      <c r="B176" s="56"/>
      <c r="C176" s="56"/>
      <c r="D176" s="56"/>
      <c r="E176" s="56"/>
      <c r="F176" s="54"/>
    </row>
    <row r="177" spans="1:6" ht="15.75">
      <c r="A177" s="85"/>
      <c r="B177" s="56"/>
      <c r="C177" s="56"/>
      <c r="D177" s="56"/>
      <c r="E177" s="56"/>
      <c r="F177" s="54"/>
    </row>
    <row r="178" spans="1:6" ht="15.75">
      <c r="A178" s="85"/>
      <c r="B178" s="56"/>
      <c r="C178" s="56"/>
      <c r="D178" s="56"/>
      <c r="E178" s="56"/>
      <c r="F178" s="54"/>
    </row>
    <row r="179" spans="1:6" ht="15.75">
      <c r="A179" s="85"/>
      <c r="B179" s="56"/>
      <c r="C179" s="56"/>
      <c r="D179" s="56"/>
      <c r="E179" s="56"/>
      <c r="F179" s="54"/>
    </row>
    <row r="180" spans="1:6" ht="15.75">
      <c r="A180" s="85"/>
      <c r="B180" s="56"/>
      <c r="C180" s="56"/>
      <c r="D180" s="56"/>
      <c r="E180" s="56"/>
      <c r="F180" s="54"/>
    </row>
    <row r="181" spans="1:6" ht="15.75">
      <c r="A181" s="85"/>
      <c r="B181" s="56"/>
      <c r="C181" s="56"/>
      <c r="D181" s="56"/>
      <c r="E181" s="56"/>
      <c r="F181" s="54"/>
    </row>
    <row r="182" spans="1:6" ht="15.75">
      <c r="A182" s="85"/>
      <c r="B182" s="56"/>
      <c r="C182" s="56"/>
      <c r="D182" s="56"/>
      <c r="E182" s="56"/>
      <c r="F182" s="54"/>
    </row>
    <row r="183" spans="1:6" ht="15.75">
      <c r="A183" s="85"/>
      <c r="B183" s="56"/>
      <c r="C183" s="56"/>
      <c r="D183" s="56"/>
      <c r="E183" s="56"/>
      <c r="F183" s="54"/>
    </row>
    <row r="184" spans="1:6" ht="15.75">
      <c r="A184" s="85"/>
      <c r="B184" s="56"/>
      <c r="C184" s="56"/>
      <c r="D184" s="56"/>
      <c r="E184" s="56"/>
      <c r="F184" s="54"/>
    </row>
    <row r="185" spans="1:6" ht="15.75">
      <c r="A185" s="85"/>
      <c r="B185" s="56"/>
      <c r="C185" s="56"/>
      <c r="D185" s="56"/>
      <c r="E185" s="56"/>
      <c r="F185" s="54"/>
    </row>
    <row r="186" spans="1:6" ht="15.75">
      <c r="A186" s="85"/>
      <c r="B186" s="56"/>
      <c r="C186" s="56"/>
      <c r="D186" s="56"/>
      <c r="E186" s="56"/>
      <c r="F186" s="54"/>
    </row>
    <row r="187" spans="1:6" ht="15.75">
      <c r="A187" s="85"/>
      <c r="B187" s="56"/>
      <c r="C187" s="56"/>
      <c r="D187" s="56"/>
      <c r="E187" s="56"/>
      <c r="F187" s="54"/>
    </row>
    <row r="188" spans="1:6" ht="15.75">
      <c r="A188" s="85"/>
      <c r="B188" s="56"/>
      <c r="C188" s="56"/>
      <c r="D188" s="56"/>
      <c r="E188" s="56"/>
      <c r="F188" s="54"/>
    </row>
    <row r="189" spans="1:6" ht="15.75">
      <c r="A189" s="85"/>
      <c r="B189" s="56"/>
      <c r="C189" s="56"/>
      <c r="D189" s="56"/>
      <c r="E189" s="56"/>
      <c r="F189" s="54"/>
    </row>
    <row r="190" spans="1:6" ht="15.75">
      <c r="A190" s="85"/>
      <c r="B190" s="56"/>
      <c r="C190" s="56"/>
      <c r="D190" s="56"/>
      <c r="E190" s="56"/>
      <c r="F190" s="54"/>
    </row>
    <row r="191" spans="1:6" ht="15.75">
      <c r="A191" s="85"/>
      <c r="B191" s="56"/>
      <c r="C191" s="56"/>
      <c r="D191" s="56"/>
      <c r="E191" s="56"/>
      <c r="F191" s="54"/>
    </row>
    <row r="192" spans="1:6" ht="15.75">
      <c r="A192" s="85"/>
      <c r="B192" s="56"/>
      <c r="C192" s="56"/>
      <c r="D192" s="56"/>
      <c r="E192" s="56"/>
      <c r="F192" s="54"/>
    </row>
    <row r="193" spans="1:6" ht="15.75">
      <c r="A193" s="85"/>
      <c r="B193" s="56"/>
      <c r="C193" s="56"/>
      <c r="D193" s="56"/>
      <c r="E193" s="56"/>
      <c r="F193" s="54"/>
    </row>
    <row r="194" spans="1:6" ht="15.75">
      <c r="A194" s="85"/>
      <c r="B194" s="56"/>
      <c r="C194" s="56"/>
      <c r="D194" s="56"/>
      <c r="E194" s="56"/>
      <c r="F194" s="54"/>
    </row>
    <row r="195" spans="1:6" ht="15.75">
      <c r="A195" s="85"/>
      <c r="B195" s="56"/>
      <c r="C195" s="56"/>
      <c r="D195" s="56"/>
      <c r="E195" s="56"/>
      <c r="F195" s="54"/>
    </row>
    <row r="196" spans="1:6" ht="15.75">
      <c r="A196" s="85"/>
      <c r="B196" s="56"/>
      <c r="C196" s="56"/>
      <c r="D196" s="56"/>
      <c r="E196" s="56"/>
      <c r="F196" s="54"/>
    </row>
    <row r="197" spans="1:6" ht="15.75">
      <c r="A197" s="85"/>
      <c r="B197" s="56"/>
      <c r="C197" s="56"/>
      <c r="D197" s="56"/>
      <c r="E197" s="56"/>
      <c r="F197" s="54"/>
    </row>
    <row r="198" spans="1:6" ht="15.75">
      <c r="A198" s="85"/>
      <c r="B198" s="56"/>
      <c r="C198" s="56"/>
      <c r="D198" s="56"/>
      <c r="E198" s="56"/>
      <c r="F198" s="54"/>
    </row>
    <row r="199" spans="1:6" ht="15.75">
      <c r="A199" s="85"/>
      <c r="B199" s="56"/>
      <c r="C199" s="56"/>
      <c r="D199" s="56"/>
      <c r="E199" s="56"/>
      <c r="F199" s="54"/>
    </row>
    <row r="200" spans="1:6" ht="15.75">
      <c r="A200" s="85"/>
      <c r="B200" s="56"/>
      <c r="C200" s="56"/>
      <c r="D200" s="56"/>
      <c r="E200" s="56"/>
      <c r="F200" s="54"/>
    </row>
    <row r="201" spans="1:6" ht="15.75">
      <c r="A201" s="85"/>
      <c r="B201" s="56"/>
      <c r="C201" s="56"/>
      <c r="D201" s="56"/>
      <c r="E201" s="56"/>
      <c r="F201" s="54"/>
    </row>
    <row r="202" spans="1:6" ht="15.75">
      <c r="A202" s="54"/>
      <c r="B202" s="56"/>
      <c r="C202" s="56"/>
      <c r="D202" s="56"/>
      <c r="E202" s="56"/>
      <c r="F202" s="54"/>
    </row>
    <row r="203" spans="1:6" ht="15.75">
      <c r="A203" s="54"/>
      <c r="B203" s="56"/>
      <c r="C203" s="56"/>
      <c r="D203" s="56"/>
      <c r="E203" s="56"/>
      <c r="F203" s="54"/>
    </row>
    <row r="204" spans="1:6" ht="15.75">
      <c r="A204" s="54"/>
      <c r="B204" s="56"/>
      <c r="C204" s="56"/>
      <c r="D204" s="56"/>
      <c r="E204" s="56"/>
      <c r="F204" s="54"/>
    </row>
    <row r="205" spans="1:6" ht="15.75">
      <c r="A205" s="54"/>
      <c r="B205" s="56"/>
      <c r="C205" s="56"/>
      <c r="D205" s="56"/>
      <c r="E205" s="56"/>
      <c r="F205" s="54"/>
    </row>
    <row r="206" spans="1:6" ht="15.75">
      <c r="A206" s="85"/>
      <c r="B206" s="56"/>
      <c r="C206" s="56"/>
      <c r="D206" s="56"/>
      <c r="E206" s="56"/>
      <c r="F206" s="54"/>
    </row>
    <row r="207" spans="1:6" ht="15.75">
      <c r="A207" s="54"/>
      <c r="B207" s="56"/>
      <c r="C207" s="56"/>
      <c r="F207" s="54"/>
    </row>
    <row r="208" ht="15.75">
      <c r="F208" s="54"/>
    </row>
    <row r="209" spans="1:6" ht="15.75">
      <c r="A209" s="54"/>
      <c r="F209" s="54"/>
    </row>
    <row r="210" spans="1:6" ht="15.75">
      <c r="A210" s="85"/>
      <c r="B210" s="56"/>
      <c r="C210" s="56"/>
      <c r="D210" s="56"/>
      <c r="E210" s="56"/>
      <c r="F210" s="54"/>
    </row>
    <row r="211" spans="1:6" ht="15.75">
      <c r="A211" s="85"/>
      <c r="B211" s="56"/>
      <c r="C211" s="56"/>
      <c r="D211" s="56"/>
      <c r="E211" s="56"/>
      <c r="F211" s="54"/>
    </row>
    <row r="212" spans="1:6" ht="15.75">
      <c r="A212" s="52"/>
      <c r="C212" s="56"/>
      <c r="D212" s="56"/>
      <c r="E212" s="56"/>
      <c r="F212" s="54"/>
    </row>
    <row r="213" spans="1:6" ht="15.75">
      <c r="A213" s="52"/>
      <c r="C213" s="56"/>
      <c r="D213" s="56"/>
      <c r="E213" s="56"/>
      <c r="F213" s="54"/>
    </row>
    <row r="214" spans="1:6" ht="15.75">
      <c r="A214" s="142"/>
      <c r="B214" s="142"/>
      <c r="C214" s="142"/>
      <c r="D214" s="142"/>
      <c r="E214" s="142"/>
      <c r="F214" s="54"/>
    </row>
    <row r="215" spans="1:6" ht="15.75">
      <c r="A215" s="51"/>
      <c r="D215" s="53"/>
      <c r="E215" s="53"/>
      <c r="F215" s="54"/>
    </row>
    <row r="216" spans="1:6" ht="15.75">
      <c r="A216" s="54"/>
      <c r="B216" s="54"/>
      <c r="C216" s="54"/>
      <c r="D216" s="54"/>
      <c r="E216" s="54"/>
      <c r="F216" s="54"/>
    </row>
    <row r="217" spans="3:6" ht="15.75">
      <c r="C217" s="54"/>
      <c r="D217" s="54"/>
      <c r="E217" s="54"/>
      <c r="F217" s="54"/>
    </row>
    <row r="218" spans="3:6" ht="15.75">
      <c r="C218" s="54"/>
      <c r="D218" s="54"/>
      <c r="E218" s="54"/>
      <c r="F218" s="54"/>
    </row>
    <row r="219" spans="1:6" ht="15.75">
      <c r="A219" s="54"/>
      <c r="B219" s="50"/>
      <c r="C219" s="54"/>
      <c r="D219" s="54"/>
      <c r="E219" s="54"/>
      <c r="F219" s="54"/>
    </row>
    <row r="220" spans="1:6" ht="15.75">
      <c r="A220" s="52"/>
      <c r="C220" s="54"/>
      <c r="D220" s="54"/>
      <c r="E220" s="54"/>
      <c r="F220" s="54"/>
    </row>
    <row r="221" ht="15.75">
      <c r="A221" s="52"/>
    </row>
    <row r="227" ht="15.75">
      <c r="A227" s="52"/>
    </row>
    <row r="228" ht="15.75">
      <c r="A228" s="52"/>
    </row>
    <row r="243" ht="15.75">
      <c r="A243" s="52"/>
    </row>
    <row r="244" ht="15.75">
      <c r="A244" s="52"/>
    </row>
  </sheetData>
  <sheetProtection/>
  <mergeCells count="25">
    <mergeCell ref="A93:B93"/>
    <mergeCell ref="A117:B117"/>
    <mergeCell ref="A118:G118"/>
    <mergeCell ref="A214:E214"/>
    <mergeCell ref="E135:G135"/>
    <mergeCell ref="A124:B124"/>
    <mergeCell ref="A119:G119"/>
    <mergeCell ref="A163:C163"/>
    <mergeCell ref="A131:B131"/>
    <mergeCell ref="B21:D21"/>
    <mergeCell ref="A5:G5"/>
    <mergeCell ref="A6:G6"/>
    <mergeCell ref="A64:D64"/>
    <mergeCell ref="A92:G92"/>
    <mergeCell ref="A65:D65"/>
    <mergeCell ref="A66:D66"/>
    <mergeCell ref="B11:D11"/>
    <mergeCell ref="A90:F90"/>
    <mergeCell ref="A91:B91"/>
    <mergeCell ref="E1:G1"/>
    <mergeCell ref="A4:G4"/>
    <mergeCell ref="B8:D8"/>
    <mergeCell ref="B13:D13"/>
    <mergeCell ref="B12:D12"/>
    <mergeCell ref="B20:D20"/>
  </mergeCells>
  <printOptions/>
  <pageMargins left="0.984251968503937" right="0.5905511811023623" top="0.7874015748031497" bottom="0.7874015748031497" header="0.5118110236220472" footer="0.31496062992125984"/>
  <pageSetup firstPageNumber="127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Musohranov</cp:lastModifiedBy>
  <cp:lastPrinted>2015-03-25T07:33:21Z</cp:lastPrinted>
  <dcterms:created xsi:type="dcterms:W3CDTF">2006-10-20T01:44:38Z</dcterms:created>
  <dcterms:modified xsi:type="dcterms:W3CDTF">2015-06-01T05:15:00Z</dcterms:modified>
  <cp:category/>
  <cp:version/>
  <cp:contentType/>
  <cp:contentStatus/>
</cp:coreProperties>
</file>