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1640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Titles" localSheetId="0" hidden="1">'Лист1'!$10:$10</definedName>
    <definedName name="Z_508B5647_59A2_463F_A7E8_485388FED86F_.wvu.PrintTitles" localSheetId="0" hidden="1">'Лист1'!$10:$10</definedName>
    <definedName name="Z_F9A27ED2_DD25_4EE0_8247_15A78646DE59_.wvu.PrintTitles" localSheetId="0" hidden="1">'Лист1'!$10:$10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<sst xmlns="http://schemas.openxmlformats.org/spreadsheetml/2006/main" count="128" uniqueCount="108">
  <si>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</si>
  <si>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</si>
  <si>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</si>
  <si>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</si>
  <si>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</si>
  <si>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</si>
  <si>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</si>
  <si>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</si>
  <si>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</si>
  <si>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</si>
  <si>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</si>
  <si>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</si>
  <si>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</si>
  <si>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</si>
  <si>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</si>
  <si>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</si>
  <si>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</si>
  <si>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</si>
  <si>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</si>
  <si>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</si>
  <si>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</si>
  <si>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</si>
  <si>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</si>
  <si>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</si>
  <si>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</si>
  <si>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</si>
  <si>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</si>
  <si>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
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</si>
  <si>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</si>
  <si>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</si>
  <si>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</si>
  <si>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</si>
  <si>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</si>
  <si>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</si>
  <si>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</si>
  <si>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</si>
  <si>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</si>
  <si>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</si>
  <si>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</si>
  <si>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</si>
  <si>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</si>
  <si>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</si>
  <si>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</si>
  <si>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</si>
  <si>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</si>
  <si>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</si>
  <si>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</si>
  <si>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Выплата однократного единовременного поощрения в связи с прекращением муниципальной службы (выходом на пенсию) Синицкой Тамаре Анатольевне – советнику финансово -экономического отдела Управления образования Администрации ЗАТО Северск</t>
  </si>
  <si>
    <t>10. Финансовое управление Администрации ЗАТО Северск</t>
  </si>
  <si>
    <t xml:space="preserve">Исполнение судебного акта Арбитражного суда Томской области (исполнительный лист по делу № А67-1539/14 от 27.11.2014 серия ФС № 000131403) в пользу индивидуального предпринимателя Чеплеева Дмитрия Владимировича в возмещение судебных расходов 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</si>
  <si>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</si>
  <si>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</si>
  <si>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</si>
  <si>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</si>
  <si>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</si>
  <si>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</si>
  <si>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</si>
  <si>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</si>
  <si>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</si>
  <si>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</si>
  <si>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</si>
  <si>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</si>
  <si>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</si>
  <si>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</si>
  <si>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
на иные цели Муниципальному бюджетному учреждению «Музей г.Северска» на ремонт калориферов
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</si>
  <si>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
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</si>
  <si>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</si>
  <si>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</si>
  <si>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</si>
  <si>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</si>
  <si>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</si>
  <si>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</si>
  <si>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</si>
  <si>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</si>
  <si>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</si>
  <si>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
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</si>
  <si>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</si>
  <si>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</si>
  <si>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
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</si>
  <si>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</si>
  <si>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</si>
  <si>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</si>
  <si>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</si>
  <si>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</si>
  <si>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</si>
  <si>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</si>
  <si>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</si>
  <si>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</si>
  <si>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 xml:space="preserve">Выплата однократного единовременного поощрения в связи с прекращением муниципальной службы (выходом на пенсию) Шевченко Валерию Валентиновичу – начальнику Общего отдела Администрации ЗАТО Северск 
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</si>
  <si>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</si>
  <si>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</si>
  <si>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</si>
  <si>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</si>
  <si>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</si>
  <si>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</si>
  <si>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</si>
  <si>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</si>
  <si>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</si>
  <si>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</si>
  <si>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</si>
  <si>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</si>
  <si>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Исполнение судебного акта Арбитражного суда Томской области (исполнительный лист по делу 
№ А67-1539/14 от 22.04.2015 серия 
ФС № 002412736) в пользу индивидуального предпринимателя Чеплеева Дмитрия Владимировича 
в возмещение расходов на оплату услуг представителя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</si>
  <si>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</si>
  <si>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</si>
  <si>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</si>
  <si>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</si>
  <si>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</si>
  <si>
    <t>7621,44»;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</si>
</sst>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80" zoomScaleNormal="67" zoomScaleSheetLayoutView="80" zoomScalePageLayoutView="0" workbookViewId="0" topLeftCell="A1">
      <selection activeCell="A57" sqref="A57:B57"/>
    </sheetView>
  </sheetViews>
  <sheetFormatPr defaultColWidth="9.00390625" defaultRowHeight="15.75"/>
  <cols>
    <col min="1" max="1" width="5.375" style="0" customWidth="1"/>
    <col min="2" max="2" width="19.25390625" style="0" customWidth="1"/>
    <col min="3" max="3" width="35.375" style="0" customWidth="1"/>
    <col min="4" max="4" width="18.75390625" style="0" customWidth="1"/>
    <col min="5" max="7" width="10.00390625" style="0" customWidth="1"/>
  </cols>
  <sheetData>
    <row r="1" ht="15.75">
      <c r="E1" t="s">
        <v>12</v>
      </c>
    </row>
    <row r="2" ht="15.75">
      <c r="E2" s="19" t="s">
        <v>13</v>
      </c>
    </row>
    <row r="3" ht="15.75">
      <c r="E3" s="19" t="s">
        <v>14</v>
      </c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35" t="s">
        <v>1</v>
      </c>
      <c r="B7" s="35"/>
      <c r="C7" s="35"/>
      <c r="D7" s="35"/>
      <c r="E7" s="35"/>
      <c r="F7" s="35"/>
      <c r="G7" s="35"/>
    </row>
    <row r="8" spans="1:7" ht="21.75" customHeight="1">
      <c r="A8" s="1"/>
      <c r="B8" s="2"/>
      <c r="C8" s="2"/>
      <c r="D8" s="1"/>
      <c r="E8" s="1"/>
      <c r="F8" s="1"/>
      <c r="G8" s="3" t="s">
        <v>2</v>
      </c>
    </row>
    <row r="9" spans="1:7" ht="97.5">
      <c r="A9" s="4" t="s">
        <v>3</v>
      </c>
      <c r="B9" s="36" t="s">
        <v>4</v>
      </c>
      <c r="C9" s="36"/>
      <c r="D9" s="36"/>
      <c r="E9" s="5" t="s">
        <v>5</v>
      </c>
      <c r="F9" s="5" t="s">
        <v>6</v>
      </c>
      <c r="G9" s="5" t="s">
        <v>7</v>
      </c>
    </row>
    <row r="10" spans="1:7" ht="15.7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8">
        <v>7</v>
      </c>
    </row>
    <row r="11" spans="1:7" ht="15.75">
      <c r="A11" s="9"/>
      <c r="B11" s="37" t="s">
        <v>8</v>
      </c>
      <c r="C11" s="37"/>
      <c r="D11" s="37"/>
      <c r="E11" s="10">
        <f>E12+E16</f>
        <v>12020.66</v>
      </c>
      <c r="F11" s="11">
        <f>F12+F16</f>
        <v>2434</v>
      </c>
      <c r="G11" s="10">
        <f>E11+F11</f>
        <v>14454.66</v>
      </c>
    </row>
    <row r="12" spans="1:7" ht="61.5" customHeight="1">
      <c r="A12" s="12" t="s">
        <v>9</v>
      </c>
      <c r="B12" s="38" t="s">
        <v>10</v>
      </c>
      <c r="C12" s="38"/>
      <c r="D12" s="38"/>
      <c r="E12" s="13">
        <v>2125.12</v>
      </c>
      <c r="F12" s="13">
        <v>2000</v>
      </c>
      <c r="G12" s="13">
        <f>E12+F12</f>
        <v>4125.12</v>
      </c>
    </row>
    <row r="13" spans="1:7" ht="36" customHeight="1">
      <c r="A13" s="14"/>
      <c r="B13" s="42" t="s">
        <v>50</v>
      </c>
      <c r="C13" s="42"/>
      <c r="D13" s="42"/>
      <c r="E13" s="13">
        <f>SUM(E15)</f>
        <v>40.2</v>
      </c>
      <c r="F13" s="13"/>
      <c r="G13" s="13">
        <f>SUM(G14:G15)</f>
        <v>40.2</v>
      </c>
    </row>
    <row r="14" spans="1:7" ht="67.5" customHeight="1">
      <c r="A14" s="12"/>
      <c r="B14" s="8" t="s">
        <v>17</v>
      </c>
      <c r="C14" s="8" t="s">
        <v>18</v>
      </c>
      <c r="D14" s="5" t="s">
        <v>19</v>
      </c>
      <c r="E14" s="13"/>
      <c r="F14" s="13"/>
      <c r="G14" s="13"/>
    </row>
    <row r="15" spans="1:7" ht="141" customHeight="1">
      <c r="A15" s="12" t="s">
        <v>53</v>
      </c>
      <c r="B15" s="29" t="s">
        <v>51</v>
      </c>
      <c r="C15" s="29" t="s">
        <v>54</v>
      </c>
      <c r="D15" s="30" t="s">
        <v>52</v>
      </c>
      <c r="E15" s="13">
        <v>40.2</v>
      </c>
      <c r="F15" s="13"/>
      <c r="G15" s="13">
        <f>E15+F15</f>
        <v>40.2</v>
      </c>
    </row>
    <row r="16" spans="1:7" ht="36" customHeight="1">
      <c r="A16" s="14" t="s">
        <v>9</v>
      </c>
      <c r="B16" s="39" t="s">
        <v>11</v>
      </c>
      <c r="C16" s="40"/>
      <c r="D16" s="41"/>
      <c r="E16" s="15">
        <v>9895.54</v>
      </c>
      <c r="F16" s="15">
        <v>434</v>
      </c>
      <c r="G16" s="15">
        <f>E16+F16</f>
        <v>10329.54</v>
      </c>
    </row>
    <row r="17" spans="1:7" s="1" customFormat="1" ht="36" customHeight="1">
      <c r="A17" s="14"/>
      <c r="B17" s="39" t="s">
        <v>24</v>
      </c>
      <c r="C17" s="40"/>
      <c r="D17" s="40"/>
      <c r="E17" s="27">
        <f>E19+E21+E20+E22+E23+E24+E26+E25+E27+E28+E29+E30+E31+E33+E35+E32+E34+E36+E37+E38+E39+E40+E41+E42</f>
        <v>2708.100000000001</v>
      </c>
      <c r="F17" s="27">
        <f>F19+F21+F20+F22+F23+F24+F26+F25+F27+F28+F29+F30+F31+F33+F35+F32+F34+F36+F37+F38+F39+F40+F41+F42</f>
        <v>0</v>
      </c>
      <c r="G17" s="27">
        <f>G19+G21+G20+G22+G23+G24+G26+G25+G27+G28+G29+G30+G31+G33+G35+G32+G34+G36+G37+G38+G39+G40+G41+G42</f>
        <v>2708.100000000001</v>
      </c>
    </row>
    <row r="18" spans="1:7" ht="67.5" customHeight="1">
      <c r="A18" s="20"/>
      <c r="B18" s="8" t="s">
        <v>17</v>
      </c>
      <c r="C18" s="8" t="s">
        <v>18</v>
      </c>
      <c r="D18" s="5" t="s">
        <v>19</v>
      </c>
      <c r="E18" s="21"/>
      <c r="F18" s="21"/>
      <c r="G18" s="21"/>
    </row>
    <row r="19" spans="1:7" ht="94.5">
      <c r="A19" s="22" t="s">
        <v>16</v>
      </c>
      <c r="B19" s="23" t="s">
        <v>15</v>
      </c>
      <c r="C19" s="23" t="s">
        <v>23</v>
      </c>
      <c r="D19" s="8" t="s">
        <v>25</v>
      </c>
      <c r="E19" s="27">
        <v>282.22</v>
      </c>
      <c r="F19" s="27"/>
      <c r="G19" s="27">
        <f aca="true" t="shared" si="0" ref="G19:G42">E19+F19</f>
        <v>282.22</v>
      </c>
    </row>
    <row r="20" spans="1:7" ht="124.5" customHeight="1">
      <c r="A20" s="22" t="s">
        <v>29</v>
      </c>
      <c r="B20" s="23" t="s">
        <v>36</v>
      </c>
      <c r="C20" s="23" t="s">
        <v>27</v>
      </c>
      <c r="D20" s="8" t="s">
        <v>35</v>
      </c>
      <c r="E20" s="27">
        <v>10</v>
      </c>
      <c r="F20" s="27"/>
      <c r="G20" s="27">
        <f t="shared" si="0"/>
        <v>10</v>
      </c>
    </row>
    <row r="21" spans="1:7" ht="84.75" customHeight="1">
      <c r="A21" s="22" t="s">
        <v>28</v>
      </c>
      <c r="B21" s="23" t="s">
        <v>37</v>
      </c>
      <c r="C21" s="23" t="s">
        <v>26</v>
      </c>
      <c r="D21" s="8" t="s">
        <v>34</v>
      </c>
      <c r="E21" s="27">
        <v>10</v>
      </c>
      <c r="F21" s="27"/>
      <c r="G21" s="27">
        <f t="shared" si="0"/>
        <v>10</v>
      </c>
    </row>
    <row r="22" spans="1:7" ht="97.5" customHeight="1">
      <c r="A22" s="22" t="s">
        <v>29</v>
      </c>
      <c r="B22" s="23" t="s">
        <v>30</v>
      </c>
      <c r="C22" s="23" t="s">
        <v>31</v>
      </c>
      <c r="D22" s="8" t="s">
        <v>41</v>
      </c>
      <c r="E22" s="27">
        <v>100</v>
      </c>
      <c r="F22" s="27"/>
      <c r="G22" s="27">
        <f t="shared" si="0"/>
        <v>100</v>
      </c>
    </row>
    <row r="23" spans="1:7" ht="132" customHeight="1">
      <c r="A23" s="22" t="s">
        <v>29</v>
      </c>
      <c r="B23" s="23" t="s">
        <v>33</v>
      </c>
      <c r="C23" s="23" t="s">
        <v>32</v>
      </c>
      <c r="D23" s="8" t="s">
        <v>40</v>
      </c>
      <c r="E23" s="27">
        <v>74.46</v>
      </c>
      <c r="F23" s="27"/>
      <c r="G23" s="27">
        <f t="shared" si="0"/>
        <v>74.46</v>
      </c>
    </row>
    <row r="24" spans="1:7" ht="132" customHeight="1">
      <c r="A24" s="22" t="s">
        <v>29</v>
      </c>
      <c r="B24" s="23" t="s">
        <v>38</v>
      </c>
      <c r="C24" s="23" t="s">
        <v>39</v>
      </c>
      <c r="D24" s="8" t="s">
        <v>42</v>
      </c>
      <c r="E24" s="27">
        <v>10</v>
      </c>
      <c r="F24" s="27"/>
      <c r="G24" s="27">
        <f t="shared" si="0"/>
        <v>10</v>
      </c>
    </row>
    <row r="25" spans="1:7" ht="85.5" customHeight="1">
      <c r="A25" s="22" t="s">
        <v>29</v>
      </c>
      <c r="B25" s="23" t="s">
        <v>59</v>
      </c>
      <c r="C25" s="23" t="s">
        <v>45</v>
      </c>
      <c r="D25" s="8" t="s">
        <v>55</v>
      </c>
      <c r="E25" s="32">
        <v>50</v>
      </c>
      <c r="F25" s="32"/>
      <c r="G25" s="32">
        <f t="shared" si="0"/>
        <v>50</v>
      </c>
    </row>
    <row r="26" spans="1:7" ht="117.75" customHeight="1">
      <c r="A26" s="22" t="s">
        <v>29</v>
      </c>
      <c r="B26" s="23" t="s">
        <v>60</v>
      </c>
      <c r="C26" s="23" t="s">
        <v>43</v>
      </c>
      <c r="D26" s="8" t="s">
        <v>56</v>
      </c>
      <c r="E26" s="32">
        <v>75</v>
      </c>
      <c r="F26" s="32"/>
      <c r="G26" s="32">
        <f t="shared" si="0"/>
        <v>75</v>
      </c>
    </row>
    <row r="27" spans="1:7" ht="139.5" customHeight="1">
      <c r="A27" s="22" t="s">
        <v>61</v>
      </c>
      <c r="B27" s="23" t="s">
        <v>44</v>
      </c>
      <c r="C27" s="23" t="s">
        <v>47</v>
      </c>
      <c r="D27" s="8" t="s">
        <v>57</v>
      </c>
      <c r="E27" s="32">
        <v>455.44</v>
      </c>
      <c r="F27" s="32"/>
      <c r="G27" s="32">
        <f t="shared" si="0"/>
        <v>455.44</v>
      </c>
    </row>
    <row r="28" spans="1:7" ht="141" customHeight="1">
      <c r="A28" s="22" t="s">
        <v>46</v>
      </c>
      <c r="B28" s="23" t="s">
        <v>48</v>
      </c>
      <c r="C28" s="23" t="s">
        <v>49</v>
      </c>
      <c r="D28" s="8" t="s">
        <v>58</v>
      </c>
      <c r="E28" s="32">
        <v>20</v>
      </c>
      <c r="F28" s="32"/>
      <c r="G28" s="32">
        <f t="shared" si="0"/>
        <v>20</v>
      </c>
    </row>
    <row r="29" spans="1:7" ht="72.75" customHeight="1">
      <c r="A29" s="22" t="s">
        <v>28</v>
      </c>
      <c r="B29" s="23" t="s">
        <v>62</v>
      </c>
      <c r="C29" s="23" t="s">
        <v>64</v>
      </c>
      <c r="D29" s="8" t="s">
        <v>68</v>
      </c>
      <c r="E29" s="32">
        <v>130.93</v>
      </c>
      <c r="F29" s="32"/>
      <c r="G29" s="32">
        <f t="shared" si="0"/>
        <v>130.93</v>
      </c>
    </row>
    <row r="30" spans="1:7" ht="124.5" customHeight="1">
      <c r="A30" s="22" t="s">
        <v>28</v>
      </c>
      <c r="B30" s="23" t="s">
        <v>63</v>
      </c>
      <c r="C30" s="23" t="s">
        <v>65</v>
      </c>
      <c r="D30" s="8" t="s">
        <v>69</v>
      </c>
      <c r="E30" s="32">
        <v>13</v>
      </c>
      <c r="F30" s="32"/>
      <c r="G30" s="32">
        <f t="shared" si="0"/>
        <v>13</v>
      </c>
    </row>
    <row r="31" spans="1:7" ht="105" customHeight="1">
      <c r="A31" s="22" t="s">
        <v>67</v>
      </c>
      <c r="B31" s="23" t="s">
        <v>106</v>
      </c>
      <c r="C31" s="23" t="s">
        <v>66</v>
      </c>
      <c r="D31" s="8" t="s">
        <v>70</v>
      </c>
      <c r="E31" s="32">
        <v>49.14</v>
      </c>
      <c r="F31" s="32"/>
      <c r="G31" s="32">
        <f t="shared" si="0"/>
        <v>49.14</v>
      </c>
    </row>
    <row r="32" spans="1:7" ht="159.75" customHeight="1">
      <c r="A32" s="22" t="s">
        <v>29</v>
      </c>
      <c r="B32" s="23" t="s">
        <v>82</v>
      </c>
      <c r="C32" s="23" t="s">
        <v>72</v>
      </c>
      <c r="D32" s="8" t="s">
        <v>85</v>
      </c>
      <c r="E32" s="32">
        <v>50</v>
      </c>
      <c r="F32" s="32"/>
      <c r="G32" s="32">
        <f t="shared" si="0"/>
        <v>50</v>
      </c>
    </row>
    <row r="33" spans="1:7" ht="210" customHeight="1">
      <c r="A33" s="22" t="s">
        <v>29</v>
      </c>
      <c r="B33" s="23" t="s">
        <v>71</v>
      </c>
      <c r="C33" s="23" t="s">
        <v>86</v>
      </c>
      <c r="D33" s="8" t="s">
        <v>87</v>
      </c>
      <c r="E33" s="32">
        <v>14</v>
      </c>
      <c r="F33" s="32"/>
      <c r="G33" s="32">
        <f t="shared" si="0"/>
        <v>14</v>
      </c>
    </row>
    <row r="34" spans="1:7" ht="122.25" customHeight="1">
      <c r="A34" s="22" t="s">
        <v>74</v>
      </c>
      <c r="B34" s="23" t="s">
        <v>84</v>
      </c>
      <c r="C34" s="31" t="s">
        <v>88</v>
      </c>
      <c r="D34" s="8" t="s">
        <v>89</v>
      </c>
      <c r="E34" s="32">
        <v>548.14</v>
      </c>
      <c r="F34" s="32"/>
      <c r="G34" s="32">
        <f t="shared" si="0"/>
        <v>548.14</v>
      </c>
    </row>
    <row r="35" spans="1:7" ht="292.5" customHeight="1">
      <c r="A35" s="22" t="s">
        <v>73</v>
      </c>
      <c r="B35" s="23" t="s">
        <v>83</v>
      </c>
      <c r="C35" s="23" t="s">
        <v>75</v>
      </c>
      <c r="D35" s="8" t="s">
        <v>90</v>
      </c>
      <c r="E35" s="32">
        <v>147</v>
      </c>
      <c r="F35" s="32"/>
      <c r="G35" s="32">
        <f t="shared" si="0"/>
        <v>147</v>
      </c>
    </row>
    <row r="36" spans="1:7" ht="102" customHeight="1">
      <c r="A36" s="22" t="s">
        <v>29</v>
      </c>
      <c r="B36" s="23" t="s">
        <v>76</v>
      </c>
      <c r="C36" s="29" t="s">
        <v>78</v>
      </c>
      <c r="D36" s="8" t="s">
        <v>95</v>
      </c>
      <c r="E36" s="32">
        <v>70</v>
      </c>
      <c r="F36" s="32"/>
      <c r="G36" s="32">
        <f t="shared" si="0"/>
        <v>70</v>
      </c>
    </row>
    <row r="37" spans="1:7" ht="181.5" customHeight="1">
      <c r="A37" s="22" t="s">
        <v>29</v>
      </c>
      <c r="B37" s="23" t="s">
        <v>77</v>
      </c>
      <c r="C37" s="23" t="s">
        <v>79</v>
      </c>
      <c r="D37" s="8" t="s">
        <v>96</v>
      </c>
      <c r="E37" s="32">
        <v>123.32</v>
      </c>
      <c r="F37" s="32"/>
      <c r="G37" s="32">
        <f t="shared" si="0"/>
        <v>123.32</v>
      </c>
    </row>
    <row r="38" spans="1:7" ht="109.5" customHeight="1">
      <c r="A38" s="22" t="s">
        <v>29</v>
      </c>
      <c r="B38" s="23" t="s">
        <v>80</v>
      </c>
      <c r="C38" s="23" t="s">
        <v>81</v>
      </c>
      <c r="D38" s="8" t="s">
        <v>97</v>
      </c>
      <c r="E38" s="32">
        <v>28.86</v>
      </c>
      <c r="F38" s="32"/>
      <c r="G38" s="32">
        <f t="shared" si="0"/>
        <v>28.86</v>
      </c>
    </row>
    <row r="39" spans="1:7" ht="109.5" customHeight="1">
      <c r="A39" s="22" t="s">
        <v>29</v>
      </c>
      <c r="B39" s="23" t="s">
        <v>92</v>
      </c>
      <c r="C39" s="23" t="s">
        <v>91</v>
      </c>
      <c r="D39" s="8" t="s">
        <v>98</v>
      </c>
      <c r="E39" s="32">
        <v>126.59</v>
      </c>
      <c r="F39" s="32"/>
      <c r="G39" s="32">
        <f t="shared" si="0"/>
        <v>126.59</v>
      </c>
    </row>
    <row r="40" spans="1:7" ht="105" customHeight="1">
      <c r="A40" s="22" t="s">
        <v>29</v>
      </c>
      <c r="B40" s="23" t="s">
        <v>93</v>
      </c>
      <c r="C40" s="23" t="s">
        <v>94</v>
      </c>
      <c r="D40" s="8" t="s">
        <v>99</v>
      </c>
      <c r="E40" s="32">
        <v>150</v>
      </c>
      <c r="F40" s="32"/>
      <c r="G40" s="32">
        <f t="shared" si="0"/>
        <v>150</v>
      </c>
    </row>
    <row r="41" spans="1:7" ht="147.75" customHeight="1">
      <c r="A41" s="22" t="s">
        <v>46</v>
      </c>
      <c r="B41" s="23" t="s">
        <v>100</v>
      </c>
      <c r="C41" s="23" t="s">
        <v>101</v>
      </c>
      <c r="D41" s="8" t="s">
        <v>104</v>
      </c>
      <c r="E41" s="32">
        <v>50</v>
      </c>
      <c r="F41" s="32"/>
      <c r="G41" s="32">
        <f t="shared" si="0"/>
        <v>50</v>
      </c>
    </row>
    <row r="42" spans="1:7" ht="154.5" customHeight="1">
      <c r="A42" s="22" t="s">
        <v>29</v>
      </c>
      <c r="B42" s="23" t="s">
        <v>102</v>
      </c>
      <c r="C42" s="23" t="s">
        <v>103</v>
      </c>
      <c r="D42" s="8" t="s">
        <v>105</v>
      </c>
      <c r="E42" s="32">
        <v>120</v>
      </c>
      <c r="F42" s="32"/>
      <c r="G42" s="32">
        <f t="shared" si="0"/>
        <v>120</v>
      </c>
    </row>
    <row r="43" spans="1:7" ht="15.75">
      <c r="A43" s="46" t="s">
        <v>20</v>
      </c>
      <c r="B43" s="47"/>
      <c r="C43" s="47"/>
      <c r="D43" s="47"/>
      <c r="E43" s="48"/>
      <c r="F43" s="24"/>
      <c r="G43" s="25">
        <f>G44+7621.44</f>
        <v>11706.36</v>
      </c>
    </row>
    <row r="44" spans="1:7" ht="15.75">
      <c r="A44" s="42" t="s">
        <v>21</v>
      </c>
      <c r="B44" s="42"/>
      <c r="C44" s="42"/>
      <c r="D44" s="42"/>
      <c r="E44" s="42"/>
      <c r="F44" s="23"/>
      <c r="G44" s="15">
        <f>G12-G13</f>
        <v>4084.92</v>
      </c>
    </row>
    <row r="45" spans="1:7" ht="15.75">
      <c r="A45" s="43" t="s">
        <v>22</v>
      </c>
      <c r="B45" s="44"/>
      <c r="C45" s="44"/>
      <c r="D45" s="44"/>
      <c r="E45" s="45"/>
      <c r="F45" s="20"/>
      <c r="G45" s="26" t="s">
        <v>107</v>
      </c>
    </row>
    <row r="48" ht="15.75">
      <c r="G48" s="28"/>
    </row>
    <row r="54" spans="1:3" ht="15.75">
      <c r="A54" s="33"/>
      <c r="B54" s="33"/>
      <c r="C54" s="33"/>
    </row>
    <row r="55" spans="1:3" ht="15.75">
      <c r="A55" s="16"/>
      <c r="B55" s="16"/>
      <c r="C55" s="17"/>
    </row>
    <row r="56" spans="1:3" ht="15.75">
      <c r="A56" s="16"/>
      <c r="B56" s="16"/>
      <c r="C56" s="18"/>
    </row>
    <row r="57" spans="1:3" ht="15.75">
      <c r="A57" s="33"/>
      <c r="B57" s="33"/>
      <c r="C57" s="17"/>
    </row>
  </sheetData>
  <sheetProtection/>
  <mergeCells count="13">
    <mergeCell ref="A45:E45"/>
    <mergeCell ref="A43:E43"/>
    <mergeCell ref="B13:D13"/>
    <mergeCell ref="A54:C54"/>
    <mergeCell ref="A57:B57"/>
    <mergeCell ref="A6:G6"/>
    <mergeCell ref="A7:G7"/>
    <mergeCell ref="B9:D9"/>
    <mergeCell ref="B11:D11"/>
    <mergeCell ref="B12:D12"/>
    <mergeCell ref="B16:D16"/>
    <mergeCell ref="B17:D17"/>
    <mergeCell ref="A44:E44"/>
  </mergeCells>
  <printOptions/>
  <pageMargins left="0.984251968503937" right="0.3937007874015748" top="0.5511811023622047" bottom="0.35433070866141736" header="0.31496062992125984" footer="0.31496062992125984"/>
  <pageSetup firstPageNumber="19" useFirstPageNumber="1" horizontalDpi="600" verticalDpi="600" orientation="portrait" paperSize="9" scale="7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Musohranov</cp:lastModifiedBy>
  <cp:lastPrinted>2015-06-23T10:51:25Z</cp:lastPrinted>
  <dcterms:created xsi:type="dcterms:W3CDTF">2015-02-20T09:05:52Z</dcterms:created>
  <dcterms:modified xsi:type="dcterms:W3CDTF">2015-06-25T07:17:26Z</dcterms:modified>
  <cp:category/>
  <cp:version/>
  <cp:contentType/>
  <cp:contentStatus/>
</cp:coreProperties>
</file>