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80" yWindow="75" windowWidth="11325" windowHeight="9690"/>
  </bookViews>
  <sheets>
    <sheet name="Отчет" sheetId="2" r:id="rId1"/>
  </sheets>
  <definedNames>
    <definedName name="_xlnm._FilterDatabase" localSheetId="0" hidden="1">Отчет!$C$1:$C$238</definedName>
    <definedName name="_xlnm.Print_Titles" localSheetId="0">Отчет!$9:$9</definedName>
  </definedNames>
  <calcPr calcId="124519" fullCalcOnLoad="1"/>
</workbook>
</file>

<file path=xl/calcChain.xml><?xml version="1.0" encoding="utf-8"?>
<calcChain xmlns="http://schemas.openxmlformats.org/spreadsheetml/2006/main">
  <c r="I190" i="2"/>
  <c r="I189"/>
  <c r="I15"/>
  <c r="I194"/>
  <c r="I172"/>
  <c r="I152"/>
  <c r="I101"/>
  <c r="I63"/>
  <c r="I28"/>
  <c r="I19"/>
  <c r="I125"/>
  <c r="I95"/>
  <c r="I57"/>
  <c r="I24"/>
  <c r="I123"/>
  <c r="I61"/>
  <c r="I59"/>
  <c r="I55"/>
  <c r="I53"/>
  <c r="I51"/>
  <c r="I45"/>
  <c r="I26"/>
  <c r="I17"/>
  <c r="I10"/>
  <c r="I199"/>
</calcChain>
</file>

<file path=xl/sharedStrings.xml><?xml version="1.0" encoding="utf-8"?>
<sst xmlns="http://schemas.openxmlformats.org/spreadsheetml/2006/main" count="1387" uniqueCount="360">
  <si>
    <t>0027</t>
  </si>
  <si>
    <t>0047</t>
  </si>
  <si>
    <t>0034</t>
  </si>
  <si>
    <t>0035</t>
  </si>
  <si>
    <t>Субсидии бюджетам городских округов на реализацию федеральных целевых программ (реализация государственной программы "Обеспечение доступности жилья и улучшение качества жилищных условий населения Томской области" Основное мероприятие "Улучшение жилищных условий молодых семей Томской области ")</t>
  </si>
  <si>
    <t>0038</t>
  </si>
  <si>
    <t>0013</t>
  </si>
  <si>
    <t>0041</t>
  </si>
  <si>
    <t>Субсидии на софинансирование реализации проектов, отобранных по итогам проведения конкурса проектов в рамках государственной программы "Развитие культуры и туризма в Томской области"</t>
  </si>
  <si>
    <t>0045</t>
  </si>
  <si>
    <t>Субсидия на реализацию государственной программы "Обеспечение доступности жилья и улучшение качества жилищных условий населения Томской области" Основное мероприятие "Улучшение жилищных условий молодых семей Томской области"</t>
  </si>
  <si>
    <t>0033</t>
  </si>
  <si>
    <t>Субсидии на стимулирующие выплаты в муниципальных организациях дополнительного образования Томской области</t>
  </si>
  <si>
    <t>0048</t>
  </si>
  <si>
    <t>0025</t>
  </si>
  <si>
    <t>0049</t>
  </si>
  <si>
    <t>0051</t>
  </si>
  <si>
    <t>0054</t>
  </si>
  <si>
    <t>Стипендии Губернатора Томской области лучшим учителям областных государственных и муниципальных образовательных организаций Томской области</t>
  </si>
  <si>
    <t>Прочие поступления от использования имущества, находящегося в собственности городских округов (плата за установку и эксплуатацию рекламных конструкций)</t>
  </si>
  <si>
    <t>0121</t>
  </si>
  <si>
    <t>Субвенции на осуществление отдельных государственных полномочий по государственной поддержке сельскохозяйственного производства (поддержка малых форм хозяйствования)</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</si>
  <si>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</si>
  <si>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0250</t>
  </si>
  <si>
    <t>Субвенции на осуществление переданных отдельных государственных полномочий по регистрации коллективных договоров</t>
  </si>
  <si>
    <t>04050</t>
  </si>
  <si>
    <t>Прочие безвозмездные поступления в бюджеты городских округов</t>
  </si>
  <si>
    <t>Субсидии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</si>
  <si>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</si>
  <si>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0029</t>
  </si>
  <si>
    <t>0039</t>
  </si>
  <si>
    <t>0015</t>
  </si>
  <si>
    <t>0245</t>
  </si>
  <si>
    <t>Субвенции на осуществление отдельных государственных полномочий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</si>
  <si>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 за исключением обучающихся с ограниченными возможностями здоровья</t>
  </si>
  <si>
    <t>Субвенции на осуществление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t>
  </si>
  <si>
    <t>100</t>
  </si>
  <si>
    <t>Управление Федерального казначейства по Томской области</t>
  </si>
  <si>
    <t>02230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</si>
  <si>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</si>
  <si>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02240</t>
  </si>
  <si>
    <t xml:space="preserve">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</si>
  <si>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02250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</si>
  <si>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</si>
  <si>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02260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</si>
  <si>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</si>
  <si>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ФКУ "Центр ГИМС МЧС России по Томской области"</t>
  </si>
  <si>
    <t>0215</t>
  </si>
  <si>
    <t>0004</t>
  </si>
  <si>
    <t>0005</t>
  </si>
  <si>
    <t>Иные межбюджетные трансферты на организацию системы выявления, сопровождения одаренных детей</t>
  </si>
  <si>
    <t>0012</t>
  </si>
  <si>
    <t>18</t>
  </si>
  <si>
    <t>Доходы бюджетов городских округов от возврата  бюджетными учреждениями остатков субсидий прошлых лет</t>
  </si>
  <si>
    <t>909</t>
  </si>
  <si>
    <t>07150</t>
  </si>
  <si>
    <t>Государственная пошлина за выдачу разрешения на установку рекламной конструкции</t>
  </si>
  <si>
    <t>11</t>
  </si>
  <si>
    <t>05012</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</si>
  <si>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</si>
  <si>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05024</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</si>
  <si>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</si>
  <si>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07014</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</si>
  <si>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</si>
  <si>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09044</t>
  </si>
  <si>
    <t>Прочие поступления от использования имущества, находящегося в собственности городских округов (аренда помещений нежилого фонда)</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</si>
  <si>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</si>
  <si>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Прочие поступления от использования имущества, находящегося в собственности городских округов (аренда движимого имущества)</t>
  </si>
  <si>
    <t>14</t>
  </si>
  <si>
    <t>02043</t>
  </si>
  <si>
    <t>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</si>
  <si>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</si>
  <si>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430</t>
  </si>
  <si>
    <t>Исполнено</t>
  </si>
  <si>
    <t>Наименование главного администратора (администратора) доходов бюджета ЗАТО Северск / наименование доходов</t>
  </si>
  <si>
    <t>админист-ратора поступ-лений</t>
  </si>
  <si>
    <t>Код бюджетной классификации</t>
  </si>
  <si>
    <t>доходов бюджета ЗАТО Северск</t>
  </si>
  <si>
    <t>Налог на доходы физических лиц</t>
  </si>
  <si>
    <t>(тыс.руб.)</t>
  </si>
  <si>
    <t>Дума ЗАТО Северск</t>
  </si>
  <si>
    <t>Администрация ЗАТО Северск</t>
  </si>
  <si>
    <t>Финансовое управление Администрации ЗАТО Северск</t>
  </si>
  <si>
    <t>Управление по делам защиты населения и территорий от чрезвычайных ситуаций Администрации ЗАТО Северск</t>
  </si>
  <si>
    <t>Управление образования Администрации ЗАТО Северск</t>
  </si>
  <si>
    <t>Управление имущественных отношений Администрации ЗАТО Северск</t>
  </si>
  <si>
    <t>Управление жилищно-коммунального хозяйства, транспорта и связи Администрации ЗАТО Северск</t>
  </si>
  <si>
    <t>Управление капитального строительства Администрации ЗАТО Северск</t>
  </si>
  <si>
    <t>Управление по внегородским территориям Администрации ЗАТО Северск</t>
  </si>
  <si>
    <t>Генеральная прокуратура Российской Федерации</t>
  </si>
  <si>
    <t>Управление ветеринарии Томской области</t>
  </si>
  <si>
    <t>Инспекция государственного технического надзора Томской области</t>
  </si>
  <si>
    <t>Управление молодежной и семейной политики, культуры и спорта Администрации ЗАТО Северск</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</si>
  <si>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</si>
  <si>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05040</t>
  </si>
  <si>
    <t>Прочие неналоговые доходы бюджетов городских округов</t>
  </si>
  <si>
    <t>952</t>
  </si>
  <si>
    <t>07173</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</si>
  <si>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</si>
  <si>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(плата за наем жилых помещений)</t>
  </si>
  <si>
    <t>37030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</si>
  <si>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грузов и (или) крупногабаритных грузов, зачисляемые в бюджеты городских округов</t>
  </si>
  <si>
    <t>0070</t>
  </si>
  <si>
    <t>Субвенции на осуществление государственных полномочий по регистрации и учету граждан, имеющих право на получение социальных выплат в связи с переселением из районов Крайнего Севера и приравненных к ним местностей</t>
  </si>
  <si>
    <t>03</t>
  </si>
  <si>
    <t>953</t>
  </si>
  <si>
    <t>0050</t>
  </si>
  <si>
    <t>0120</t>
  </si>
  <si>
    <t>177</t>
  </si>
  <si>
    <t>7000</t>
  </si>
  <si>
    <t>415</t>
  </si>
  <si>
    <t>836</t>
  </si>
  <si>
    <t>ВСЕГО:</t>
  </si>
  <si>
    <t xml:space="preserve"> </t>
  </si>
  <si>
    <t>1</t>
  </si>
  <si>
    <t>12</t>
  </si>
  <si>
    <t>048</t>
  </si>
  <si>
    <t>01</t>
  </si>
  <si>
    <t>6000</t>
  </si>
  <si>
    <t>120</t>
  </si>
  <si>
    <t>Плата за выбросы загрязняющих веществ в атмосферный воздух стационарными объектами</t>
  </si>
  <si>
    <t>01020</t>
  </si>
  <si>
    <t>01040</t>
  </si>
  <si>
    <t>16</t>
  </si>
  <si>
    <t>140</t>
  </si>
  <si>
    <t>04</t>
  </si>
  <si>
    <t>90040</t>
  </si>
  <si>
    <t>Прочие поступления от денежных взысканий (штрафов) и иных сумм, в возмещение ущерба, зачисляемые в бюджеты городских округов</t>
  </si>
  <si>
    <t>081</t>
  </si>
  <si>
    <t>25060</t>
  </si>
  <si>
    <t>Денежные взыскания (штрафы) за нарушение земельного законодательства</t>
  </si>
  <si>
    <t>0000</t>
  </si>
  <si>
    <t>182</t>
  </si>
  <si>
    <t>1000</t>
  </si>
  <si>
    <t>110</t>
  </si>
  <si>
    <t>2000</t>
  </si>
  <si>
    <t>05</t>
  </si>
  <si>
    <t>01000</t>
  </si>
  <si>
    <t>Налог, взимаемый в связи с применением упрощенной системы налогообложения</t>
  </si>
  <si>
    <t>02000</t>
  </si>
  <si>
    <t>02</t>
  </si>
  <si>
    <t>Единый налог на вмененный доход для отдельных видов деятельности</t>
  </si>
  <si>
    <t>03010</t>
  </si>
  <si>
    <t>Единый сельскохозяйственный налог</t>
  </si>
  <si>
    <t>04010</t>
  </si>
  <si>
    <t>Налог, взимаемый в связи с применением патентной системы налогообложения, зачисляемый в бюджеты городских округов</t>
  </si>
  <si>
    <t>06</t>
  </si>
  <si>
    <t>Налог на имущество физических лиц, взимаемый по ставкам, применяемым к объектам налогообложения, расположенным в границах городских округов</t>
  </si>
  <si>
    <t>06012</t>
  </si>
  <si>
    <t>07</t>
  </si>
  <si>
    <t>Налог на добычу общераспространенных полезных ископаемых</t>
  </si>
  <si>
    <t>08</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</si>
  <si>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</si>
  <si>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09</t>
  </si>
  <si>
    <t>07052</t>
  </si>
  <si>
    <t>Прочие местные налоги и сборы, мобилизуемые на территориях городских округов</t>
  </si>
  <si>
    <t>03030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</si>
  <si>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</si>
  <si>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</si>
  <si>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</si>
  <si>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188</t>
  </si>
  <si>
    <t>30030</t>
  </si>
  <si>
    <t>Прочие денежные взыскания (штрафы) за правонарушения в области дорожного движения</t>
  </si>
  <si>
    <t>43000</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</si>
  <si>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</si>
  <si>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321</t>
  </si>
  <si>
    <t>388</t>
  </si>
  <si>
    <t>28000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</si>
  <si>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</si>
  <si>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818</t>
  </si>
  <si>
    <t xml:space="preserve">Прочие поступления от денежных взысканий (штрафов) и иных сумм, в возмещение ущерба, зачисляемые в бюджеты городских округов </t>
  </si>
  <si>
    <t>13</t>
  </si>
  <si>
    <t>901</t>
  </si>
  <si>
    <t>02994</t>
  </si>
  <si>
    <t>0002</t>
  </si>
  <si>
    <t>130</t>
  </si>
  <si>
    <t>Прочие доходы от компенсации затрат бюджетов городских округов (дебиторская задолженность прошлых лет)</t>
  </si>
  <si>
    <t>902</t>
  </si>
  <si>
    <t>51020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</si>
  <si>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</si>
  <si>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Комиссии по делам несовершеннолетних)</t>
  </si>
  <si>
    <t>17</t>
  </si>
  <si>
    <t>180</t>
  </si>
  <si>
    <t>Невыясненные поступления, зачисляемые в бюджеты городских округов</t>
  </si>
  <si>
    <t>2</t>
  </si>
  <si>
    <t>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</si>
  <si>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</si>
  <si>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0040</t>
  </si>
  <si>
    <t>0060</t>
  </si>
  <si>
    <t>0080</t>
  </si>
  <si>
    <t>0102</t>
  </si>
  <si>
    <t>0160</t>
  </si>
  <si>
    <t>0170</t>
  </si>
  <si>
    <t>954</t>
  </si>
  <si>
    <t>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t>
  </si>
  <si>
    <t>0016</t>
  </si>
  <si>
    <t>Прочие межбюджетные трансферты из резервного фонда финансирования непредвиденных расходов Администрации Томской области</t>
  </si>
  <si>
    <t>19</t>
  </si>
  <si>
    <t>Возврат остатков субсидий, субвенций и иных межбюджетных трансфертов, имеющих целевое назначение, прошлых лет из бюджетов городских округов</t>
  </si>
  <si>
    <t>903</t>
  </si>
  <si>
    <t>904</t>
  </si>
  <si>
    <t>0003</t>
  </si>
  <si>
    <t>Субсидии на обеспечение условий для развития физической культуры и массового спорта</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</si>
  <si>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t>
  </si>
  <si>
    <t>0011</t>
  </si>
  <si>
    <t>Субсидии на организацию отдыха детей в каникулярное время</t>
  </si>
  <si>
    <t>0021</t>
  </si>
  <si>
    <t>0022</t>
  </si>
  <si>
    <t>907</t>
  </si>
  <si>
    <t>0028</t>
  </si>
  <si>
    <t>0030</t>
  </si>
  <si>
    <t>0032</t>
  </si>
  <si>
    <t>0042</t>
  </si>
  <si>
    <t>906</t>
  </si>
  <si>
    <t>0001</t>
  </si>
  <si>
    <t>0010</t>
  </si>
  <si>
    <t>0018</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</si>
  <si>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</si>
  <si>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0101</t>
  </si>
  <si>
    <t>0150</t>
  </si>
  <si>
    <t>Управление Федеральной службы по надзору в сфере природопользования по Томской области</t>
  </si>
  <si>
    <t>Управление Федеральной службы по ветеринарному и фитосанитарному надзору по Томской области</t>
  </si>
  <si>
    <t>Инспекция Федеральной налоговой службы России по ЗАТО Северск  Томской области</t>
  </si>
  <si>
    <t>Управление Федеральной службы государственной регистрации, кадастра и картографии по Томской области</t>
  </si>
  <si>
    <t xml:space="preserve">Управление Министерства внутренних дел Российской Федерации по ЗАТО Северск Томской области </t>
  </si>
  <si>
    <t>0019</t>
  </si>
  <si>
    <t>01010</t>
  </si>
  <si>
    <t>Плата за выбросы загрязняющих веществ в атмосферный воздух передвижными объектами</t>
  </si>
  <si>
    <t>01030</t>
  </si>
  <si>
    <t>Плата за сбросы загрязняющих веществ в водные объекты</t>
  </si>
  <si>
    <t>Плата за размещение отходов производства и потребления</t>
  </si>
  <si>
    <t>08010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</si>
  <si>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</si>
  <si>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33040</t>
  </si>
  <si>
    <t>Денежные взыскания (штрафы) за нарушение законодательства Российской Федерации о контрактной системе в сфере закупок товаров, выполнение работ, услуг для обеспечения государственных и муниципальных нужд  для нужд городских округов</t>
  </si>
  <si>
    <t>Дотации на выравнивание бюджетной обеспеченности поселений из областного фонда финансовой поддержки поселений</t>
  </si>
  <si>
    <t>06032</t>
  </si>
  <si>
    <t>Земельный налог с организаций, обладающих земельным участком, расположенным в границах городских округов</t>
  </si>
  <si>
    <t>06042</t>
  </si>
  <si>
    <t>Межрегиональное управление № 81 Федерального медико-биологического агентства</t>
  </si>
  <si>
    <t>0240</t>
  </si>
  <si>
    <t>0241</t>
  </si>
  <si>
    <t>000</t>
  </si>
  <si>
    <t>161</t>
  </si>
  <si>
    <t>Управление Федеральной антимонопольной службы по Томской области</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</si>
  <si>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t>
  </si>
  <si>
    <t>Прочие межбюджетные трансферты, передаваемые бюджетам городских округов (Исполнение судебных актов)</t>
  </si>
  <si>
    <t>04030</t>
  </si>
  <si>
    <t>Доходы бюджетов городских округов от возврата иными организациями остатков субсидий прошлых лет</t>
  </si>
  <si>
    <t>0006</t>
  </si>
  <si>
    <t>Дотации на выравнивание бюджетной обеспеченности муниципальных районов (городских округов) из областного фонда финансовой поддержки муниципальных районов (городских округов)</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</si>
  <si>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</si>
  <si>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01994</t>
  </si>
  <si>
    <t>Прочие доходы от оказания платных услуг (работ) получателями средств бюджетов городских округов</t>
  </si>
  <si>
    <t>0058</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</si>
  <si>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</si>
  <si>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06024</t>
  </si>
  <si>
    <t>Доходы от продажи земельных участков, находящихся в собственности городских округов (за исключением земельных участков муниципальных и автономных учреждений)</t>
  </si>
  <si>
    <t>0037</t>
  </si>
  <si>
    <t>0056</t>
  </si>
  <si>
    <t>0235</t>
  </si>
  <si>
    <t>Субвенции на проведение ремонта жилых помещений, собственниками которых являются дети-сироты и дети, оставшиеся без попечения родителей</t>
  </si>
  <si>
    <t>Субвенции на  осуществление отдельных государственных полномочий по созданию и обеспечению деятельности комиссии по делам несовершеннолетних и защите их прав</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</si>
  <si>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</si>
  <si>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Субвенции на осуществление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t>
  </si>
  <si>
    <t>Субвенции на 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</si>
  <si>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Иные межбюджетные трансферты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</si>
  <si>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Субсидии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</si>
  <si>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t>
  </si>
  <si>
    <t>Субвенции на обеспечение одеждой, обувью, мягким инвентарем, оборудованием  и единовременным денежным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выпускников частных общеобразовательных учреждений, находящихся (находившихся) под опекой (попечительством), в приемных семьях</t>
  </si>
  <si>
    <t>Субвенции на осуществление отдельных государственных полномочий по обеспечению предоставления бесплатной методической, психолого-педагогической,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</si>
  <si>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t>
  </si>
  <si>
    <t>Субвенции на осуществление отдельных государственных полномочий по регулированию численности безнадзорных животных (на осуществление управленческих функций органами местного самоуправления)</t>
  </si>
  <si>
    <t>ОТЧЕТ
о доходах бюджета ЗАТО Северск по кодам классификации доходов бюджетов за 2017 год</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</si>
  <si>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</si>
  <si>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25527</t>
  </si>
  <si>
    <t>0091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</si>
  <si>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создание, развитие и обеспечение деятельности муниципальных бизнес-инкубаторов,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</si>
  <si>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0093</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</si>
  <si>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создание, развитие и обеспечение деятельности муниципальных центров поддержки предпринимательства,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</si>
  <si>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0094</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</si>
  <si>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развитие и обеспечение деятельности микрофинансовых организаций,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</si>
  <si>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0095</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</si>
  <si>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поддержку стартующего бизнеса, а также на создание и (или) развитие, и (или) модернизацию производства товаров (работ, услуг),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</si>
  <si>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Субсидии на реализацию государственной программы "Обеспечение доступности жилья и улучшение качества жилищных условий населения Томской области" Основное мероприятие "Реализация проекта "Губернаторская ипотека" на территории Томской области" (частичное возмещение процентной ставки по ипотечным жилищным кредитам, взятым на приобретение вновь построенного жилья у застройщиков по договорам купли-продажи)</t>
  </si>
  <si>
    <t>29999</t>
  </si>
  <si>
    <t>0046</t>
  </si>
  <si>
    <t>30024</t>
  </si>
  <si>
    <t>30027</t>
  </si>
  <si>
    <t>0113</t>
  </si>
  <si>
    <t>Субвенции бюджетам городских округов на ежемесячную выплату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организациях</t>
  </si>
  <si>
    <t>0114</t>
  </si>
  <si>
    <t xml:space="preserve">Субвенции бюджетам городских округов на содержание приемных семей, включающее в себя денежные средства приемным семьям на содержание детей и ежемесячную выплату вознаграждения, причитающегося приемным родителям </t>
  </si>
  <si>
    <t>35082</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</si>
  <si>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</si>
  <si>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35120</t>
  </si>
  <si>
    <t>35260</t>
  </si>
  <si>
    <t>49999</t>
  </si>
  <si>
    <t>60010</t>
  </si>
  <si>
    <t>15001</t>
  </si>
  <si>
    <t>15002</t>
  </si>
  <si>
    <t>15010</t>
  </si>
  <si>
    <t>Дотации на поддержку мер по обеспечению сбалансированности местных бюджетов</t>
  </si>
  <si>
    <t>20051</t>
  </si>
  <si>
    <t>25519</t>
  </si>
  <si>
    <t>0081</t>
  </si>
  <si>
    <t xml:space="preserve">Субсидии бюджетам городских округов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 (федеральный бюджет)) </t>
  </si>
  <si>
    <t>Субсидии бюджетам городских округов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 (областной бюджет))</t>
  </si>
  <si>
    <t>0082</t>
  </si>
  <si>
    <t>0083</t>
  </si>
  <si>
    <t>Субсидии бюджетам городских округов на поддержку отрасли культуры (государственная поддержка лучших работников муниципальных учреждений культуры, находящихся на территории сельских поселений)</t>
  </si>
  <si>
    <t>25558</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</si>
  <si>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</si>
  <si>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"Развитие молодежной политики, физической культуры и спорта в Томской области"</t>
  </si>
  <si>
    <t>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"Развитие культуры и туризма в Томской области"</t>
  </si>
  <si>
    <t>0068</t>
  </si>
  <si>
    <t>Прочие субсидии бюджетам городских округов (Субсидии на приобретение спортивного инвентаря и оборудования для спортивных школ)</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</si>
  <si>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</si>
  <si>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Иные межбюджетные трансферты на денежное содержание работников единых дежурно-диспетчерских служб, осуществляющих деятельность  центров  обработки вызовов в муниципальных образованиях "Город Томск" и "Городской округ - закрытое административно-территориальное образование Северск Томской области", в рамках создания системы обеспечения вызова экстренных оперативных служб по единому номеру "112"</t>
  </si>
  <si>
    <t>0092</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</si>
  <si>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создание, развитие и обеспечение деятельности центров молодежного инновационного творчества,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</si>
  <si>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</si>
  <si>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Субсидии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Томской области" в части повышения заработной платы работников муниципальных образовательных организаций, занимающих должности врачей, а также среднего медицинского персонала</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</si>
  <si>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t>
  </si>
  <si>
    <t>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t>
  </si>
  <si>
    <t xml:space="preserve">Ежемесячные стипендии Губернатора Томской области обучающимся муниципальных образовательных организаций Томской области, реализующих образовательные программы среднего общего образования </t>
  </si>
  <si>
    <t>Иные межбюджетные трансферты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</si>
  <si>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Иные межбюджетные трансферты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общеобразовательных организаций</t>
  </si>
  <si>
    <t>0059</t>
  </si>
  <si>
    <t>Иные межбюджетные трансферты на создание в 2017 году условий для поэтапного введения федеральных государственных образовательных стандартов</t>
  </si>
  <si>
    <t>Предоставление негосударственными организациями грантов для получателей средств бюджетов городских округов</t>
  </si>
  <si>
    <t>02064</t>
  </si>
  <si>
    <t>Доходы, поступающие в порядке возмещения расходов, понесенных в связи с эксплуатацией имущества городских округов</t>
  </si>
  <si>
    <t>20077</t>
  </si>
  <si>
    <t xml:space="preserve">Субсидии на создание дополнительных мест во вновь построенных образовательных организациях с использованием механизма государственно-частного партнерства в рамках государственной программы "Развитие образования в Томской области" </t>
  </si>
  <si>
    <t>25555</t>
  </si>
  <si>
    <t>Субсидии бюджетам городских округов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</si>
  <si>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0007</t>
  </si>
  <si>
    <t>Субсидии на создание условий для управления многоквартирными домами</t>
  </si>
  <si>
    <t>0061</t>
  </si>
  <si>
    <t>Субсидии 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</si>
  <si>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0062</t>
  </si>
  <si>
    <t>Субсидии на капитальный ремонт и (или) ремонт автомобильных дорог общего пользования местного значения в рамках государственной программы "Развитие транспортной системы в Томской области"</t>
  </si>
  <si>
    <t>0063</t>
  </si>
  <si>
    <t>Прочие субсидии бюджетам городских округов (Поддержка государственных программ субъектов Российской Федерации и муниципальных программ формирования современной городской среды)</t>
  </si>
  <si>
    <t>Субвенции на осуществление отдельных государственных полномочий по регулированию численности безнадзорных животных (на проведение мероприятий по регулированию численности безнадзорных животных)</t>
  </si>
  <si>
    <t>45390</t>
  </si>
  <si>
    <t>Иные межбюджетные трансферты на финансовое обеспечение дорожной деятельности в Томской агломерации в рамках государственной программы "Развитие транспортной системы в Томской области" на 2017 год</t>
  </si>
  <si>
    <t>0065</t>
  </si>
  <si>
    <t>Прочие безвозмездные поступления в бюджеты городских округов (средства заинтересованных лиц - собственников помещений в многоквартирных домах, собственников иных зданий и сооружений, расположенных в границах дворовых территорий, направляемых на выполнение дополнительного перечня работ по благоустройству дворовых территорий в рамках муниципальной программы "Формирование современной городской среды ЗАТО Северск")</t>
  </si>
  <si>
    <t xml:space="preserve">Субсидии на капитальный ремонт и (или) ремонт автомобильных дорог общего пользования местного значения в рамках государственной программы "Развитие транспортной системы в Томской области" </t>
  </si>
  <si>
    <t xml:space="preserve">Субвенции на осуществление отдельных государственных полномочий по созданию и обеспечению деятельности административных комиссий в Томской области </t>
  </si>
  <si>
    <t>076</t>
  </si>
  <si>
    <t>Федеральное агентство по рыболовству</t>
  </si>
  <si>
    <t>Земельный налог с физических лиц, обладающих земельным участком, расположенным в границах городских округов</t>
  </si>
  <si>
    <t>Субвенция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t>
  </si>
  <si>
    <t>Субсидиии на организацию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части обеспечения расходов на содержание зданий, оплаты коммунальных услуг и прочих расходов, не связанных с обеспечением реализации основных общеобразовательных программ, за исключением расходов на капитальный ремонт, в муниципальных общеобразовательных организациях,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t>
  </si>
  <si>
    <t xml:space="preserve">                                                              Приложение 1  </t>
  </si>
  <si>
    <t xml:space="preserve">                                                              к Решению Думы ЗАТО Северск</t>
  </si>
  <si>
    <r>
      <t xml:space="preserve">                                                              от __</t>
    </r>
    <r>
      <rPr>
        <u/>
        <sz val="12"/>
        <rFont val="Times New Roman"/>
        <family val="1"/>
        <charset val="204"/>
      </rPr>
      <t>24.05.2018</t>
    </r>
    <r>
      <rPr>
        <sz val="12"/>
        <rFont val="Times New Roman"/>
        <family val="1"/>
        <charset val="204"/>
      </rPr>
      <t>__ №___</t>
    </r>
    <r>
      <rPr>
        <u/>
        <sz val="12"/>
        <rFont val="Times New Roman"/>
        <family val="1"/>
        <charset val="204"/>
      </rPr>
      <t>38/1</t>
    </r>
    <r>
      <rPr>
        <sz val="12"/>
        <rFont val="Times New Roman"/>
        <family val="1"/>
        <charset val="204"/>
      </rPr>
      <t>______</t>
    </r>
  </si>
</sst>
</file>

<file path=xl/styles.xml><?xml version="1.0" encoding="utf-8"?>
<styleSheet xmlns="http://schemas.openxmlformats.org/spreadsheetml/2006/main">
  <numFmts count="2">
    <numFmt numFmtId="173" formatCode="0.0"/>
    <numFmt numFmtId="174" formatCode="#,##0.00_р_."/>
  </numFmts>
  <fonts count="7">
    <font>
      <sz val="10"/>
      <name val="Arial"/>
      <charset val="204"/>
    </font>
    <font>
      <sz val="8"/>
      <name val="Arial"/>
      <family val="2"/>
      <charset val="204"/>
    </font>
    <font>
      <sz val="10"/>
      <name val="Arial"/>
      <family val="2"/>
      <charset val="204"/>
    </font>
    <font>
      <sz val="12"/>
      <name val="Times New Roman"/>
      <family val="1"/>
      <charset val="204"/>
    </font>
    <font>
      <sz val="11"/>
      <name val="Times New Roman"/>
      <family val="1"/>
      <charset val="204"/>
    </font>
    <font>
      <sz val="10"/>
      <name val="Arial"/>
      <family val="2"/>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 fillId="0" borderId="0" applyNumberFormat="0" applyFont="0" applyFill="0" applyBorder="0" applyAlignment="0" applyProtection="0">
      <alignment vertical="top"/>
    </xf>
    <xf numFmtId="0" fontId="5" fillId="0" borderId="0"/>
  </cellStyleXfs>
  <cellXfs count="55">
    <xf numFmtId="0" fontId="0" fillId="0" borderId="0" xfId="0"/>
    <xf numFmtId="0" fontId="3" fillId="0" borderId="1" xfId="0" applyFont="1" applyFill="1" applyBorder="1" applyAlignment="1">
      <alignment horizontal="center"/>
    </xf>
    <xf numFmtId="174" fontId="3" fillId="0" borderId="0" xfId="0" applyNumberFormat="1" applyFont="1" applyFill="1"/>
    <xf numFmtId="0" fontId="3" fillId="0" borderId="0" xfId="0" applyFont="1" applyFill="1"/>
    <xf numFmtId="0" fontId="3" fillId="0" borderId="0" xfId="0" applyFont="1" applyFill="1" applyBorder="1"/>
    <xf numFmtId="174" fontId="3" fillId="0" borderId="0" xfId="0" applyNumberFormat="1" applyFont="1" applyFill="1" applyAlignment="1">
      <alignment horizontal="right"/>
    </xf>
    <xf numFmtId="49" fontId="3" fillId="0" borderId="0" xfId="0" applyNumberFormat="1" applyFont="1" applyFill="1" applyAlignment="1"/>
    <xf numFmtId="49" fontId="3" fillId="0" borderId="0" xfId="0" applyNumberFormat="1" applyFont="1" applyFill="1" applyAlignment="1">
      <alignment wrapText="1"/>
    </xf>
    <xf numFmtId="0" fontId="4" fillId="0" borderId="1" xfId="0" applyFont="1" applyFill="1" applyBorder="1" applyAlignment="1">
      <alignment horizontal="center" vertical="center" wrapText="1"/>
    </xf>
    <xf numFmtId="4" fontId="3" fillId="0" borderId="1" xfId="0" applyNumberFormat="1" applyFont="1" applyFill="1" applyBorder="1" applyAlignment="1">
      <alignment horizontal="left" vertical="center" wrapText="1"/>
    </xf>
    <xf numFmtId="49" fontId="3" fillId="0" borderId="0" xfId="0" applyNumberFormat="1" applyFont="1" applyFill="1" applyAlignment="1">
      <alignment horizontal="left"/>
    </xf>
    <xf numFmtId="49" fontId="3" fillId="0" borderId="0" xfId="0" applyNumberFormat="1" applyFont="1" applyFill="1" applyAlignment="1">
      <alignment horizontal="center"/>
    </xf>
    <xf numFmtId="49" fontId="3" fillId="0" borderId="0" xfId="0" applyNumberFormat="1" applyFont="1" applyFill="1" applyAlignment="1">
      <alignment horizontal="left" wrapText="1"/>
    </xf>
    <xf numFmtId="4" fontId="3" fillId="0" borderId="1" xfId="0" applyNumberFormat="1" applyFont="1" applyBorder="1" applyAlignment="1">
      <alignment horizontal="left" vertical="center" wrapText="1"/>
    </xf>
    <xf numFmtId="49" fontId="3" fillId="0" borderId="1" xfId="0" applyNumberFormat="1" applyFont="1" applyFill="1" applyBorder="1" applyAlignment="1">
      <alignment horizontal="left" vertical="center" wrapText="1"/>
    </xf>
    <xf numFmtId="4" fontId="3" fillId="0" borderId="1" xfId="2" applyNumberFormat="1" applyFont="1" applyBorder="1" applyAlignment="1">
      <alignment horizontal="left" vertical="center" wrapText="1"/>
    </xf>
    <xf numFmtId="4" fontId="3" fillId="0" borderId="1" xfId="2" applyNumberFormat="1" applyFont="1" applyFill="1" applyBorder="1" applyAlignment="1">
      <alignment horizontal="left" vertical="center" wrapText="1"/>
    </xf>
    <xf numFmtId="4" fontId="3" fillId="0" borderId="2" xfId="0" applyNumberFormat="1" applyFont="1" applyFill="1" applyBorder="1" applyAlignment="1">
      <alignment vertical="center"/>
    </xf>
    <xf numFmtId="4" fontId="3" fillId="0" borderId="1" xfId="0" applyNumberFormat="1" applyFont="1" applyFill="1" applyBorder="1" applyAlignment="1">
      <alignment vertical="center"/>
    </xf>
    <xf numFmtId="49" fontId="3" fillId="0" borderId="1"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49" fontId="3" fillId="0" borderId="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 fontId="3" fillId="2" borderId="1" xfId="0" applyNumberFormat="1" applyFont="1" applyFill="1" applyBorder="1" applyAlignment="1">
      <alignment vertical="center"/>
    </xf>
    <xf numFmtId="4" fontId="3" fillId="0" borderId="1" xfId="2" applyNumberFormat="1" applyFont="1" applyFill="1" applyBorder="1" applyAlignment="1">
      <alignment horizontal="right" vertical="center"/>
    </xf>
    <xf numFmtId="49" fontId="3" fillId="2" borderId="1" xfId="0" applyNumberFormat="1" applyFont="1" applyFill="1" applyBorder="1" applyAlignment="1">
      <alignment horizontal="center" vertical="center"/>
    </xf>
    <xf numFmtId="4" fontId="3" fillId="2" borderId="1" xfId="2" applyNumberFormat="1" applyFont="1" applyFill="1" applyBorder="1" applyAlignment="1">
      <alignment horizontal="left" vertical="center" wrapText="1"/>
    </xf>
    <xf numFmtId="0" fontId="3" fillId="2" borderId="0" xfId="0" applyFont="1" applyFill="1"/>
    <xf numFmtId="4" fontId="3" fillId="2" borderId="1" xfId="0" applyNumberFormat="1" applyFont="1" applyFill="1" applyBorder="1" applyAlignment="1">
      <alignment horizontal="left" vertical="center" wrapText="1"/>
    </xf>
    <xf numFmtId="49" fontId="3" fillId="2" borderId="5"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1" xfId="0" applyNumberFormat="1" applyFont="1" applyFill="1" applyBorder="1" applyAlignment="1">
      <alignment horizontal="left" vertical="center" wrapText="1"/>
    </xf>
    <xf numFmtId="49" fontId="3" fillId="2" borderId="0" xfId="0" applyNumberFormat="1" applyFont="1" applyFill="1" applyAlignment="1">
      <alignment horizontal="left"/>
    </xf>
    <xf numFmtId="49" fontId="3" fillId="2" borderId="0" xfId="0" applyNumberFormat="1" applyFont="1" applyFill="1" applyAlignment="1">
      <alignment horizontal="center"/>
    </xf>
    <xf numFmtId="49" fontId="3" fillId="2" borderId="0" xfId="0" applyNumberFormat="1" applyFont="1" applyFill="1" applyAlignment="1">
      <alignment horizontal="left" wrapText="1"/>
    </xf>
    <xf numFmtId="174" fontId="3" fillId="2" borderId="0" xfId="0" applyNumberFormat="1" applyFont="1" applyFill="1"/>
    <xf numFmtId="0" fontId="4" fillId="2" borderId="0" xfId="0" applyFont="1" applyFill="1"/>
    <xf numFmtId="49" fontId="3" fillId="2" borderId="6"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 fontId="3" fillId="0" borderId="0" xfId="0" applyNumberFormat="1" applyFont="1" applyFill="1"/>
    <xf numFmtId="49" fontId="3" fillId="2" borderId="6" xfId="0" applyNumberFormat="1" applyFont="1" applyFill="1" applyBorder="1" applyAlignment="1">
      <alignment horizontal="left"/>
    </xf>
    <xf numFmtId="49" fontId="3" fillId="2" borderId="3" xfId="0" applyNumberFormat="1" applyFont="1" applyFill="1" applyBorder="1" applyAlignment="1">
      <alignment horizontal="left"/>
    </xf>
    <xf numFmtId="49" fontId="3" fillId="2" borderId="4" xfId="0" applyNumberFormat="1" applyFont="1" applyFill="1" applyBorder="1" applyAlignment="1">
      <alignment horizontal="left"/>
    </xf>
    <xf numFmtId="0" fontId="3" fillId="0" borderId="1" xfId="0" applyFont="1" applyFill="1" applyBorder="1" applyAlignment="1">
      <alignment horizontal="center" vertical="center" wrapText="1"/>
    </xf>
    <xf numFmtId="0" fontId="3" fillId="0" borderId="1" xfId="0" applyFont="1" applyFill="1" applyBorder="1" applyAlignment="1">
      <alignment horizontal="center"/>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4" fontId="3" fillId="0" borderId="0" xfId="0" applyNumberFormat="1" applyFont="1" applyFill="1" applyAlignment="1">
      <alignment horizontal="left" vertical="top"/>
    </xf>
    <xf numFmtId="173" fontId="3" fillId="0" borderId="0" xfId="1" applyNumberFormat="1" applyFont="1" applyFill="1" applyBorder="1" applyAlignment="1" applyProtection="1">
      <alignment horizontal="left" vertical="center"/>
    </xf>
    <xf numFmtId="49" fontId="3" fillId="0" borderId="0" xfId="0" applyNumberFormat="1" applyFont="1" applyFill="1" applyAlignment="1">
      <alignment horizontal="center" wrapText="1"/>
    </xf>
  </cellXfs>
  <cellStyles count="3">
    <cellStyle name="Обычный" xfId="0" builtinId="0"/>
    <cellStyle name="Обычный_proekt_2005_1" xfId="1"/>
    <cellStyle name="Обычный_Приложение_06_доходы"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K238"/>
  <sheetViews>
    <sheetView showZeros="0" tabSelected="1" topLeftCell="A73" zoomScaleSheetLayoutView="90" zoomScalePageLayoutView="62" workbookViewId="0">
      <selection activeCell="A222" sqref="A222:A223"/>
    </sheetView>
  </sheetViews>
  <sheetFormatPr defaultColWidth="8.85546875" defaultRowHeight="15.75"/>
  <cols>
    <col min="1" max="1" width="9.140625" style="10" customWidth="1"/>
    <col min="2" max="2" width="3.42578125" style="11" customWidth="1"/>
    <col min="3" max="3" width="4" style="11" customWidth="1"/>
    <col min="4" max="4" width="6.42578125" style="11" customWidth="1"/>
    <col min="5" max="5" width="3.85546875" style="11" customWidth="1"/>
    <col min="6" max="6" width="5.85546875" style="11" customWidth="1"/>
    <col min="7" max="7" width="4.140625" style="10" customWidth="1"/>
    <col min="8" max="8" width="61.5703125" style="12" customWidth="1"/>
    <col min="9" max="9" width="16.42578125" style="2" customWidth="1"/>
    <col min="10" max="10" width="8.85546875" style="3"/>
    <col min="11" max="11" width="10.140625" style="3" bestFit="1" customWidth="1"/>
    <col min="12" max="16384" width="8.85546875" style="3"/>
  </cols>
  <sheetData>
    <row r="1" spans="1:9">
      <c r="A1" s="6" t="s">
        <v>113</v>
      </c>
      <c r="B1" s="6"/>
      <c r="C1" s="6"/>
      <c r="D1" s="6"/>
      <c r="E1" s="6"/>
      <c r="F1" s="6"/>
      <c r="G1" s="6"/>
      <c r="H1" s="52" t="s">
        <v>357</v>
      </c>
      <c r="I1" s="52"/>
    </row>
    <row r="2" spans="1:9">
      <c r="A2" s="6" t="s">
        <v>113</v>
      </c>
      <c r="B2" s="6"/>
      <c r="C2" s="6"/>
      <c r="D2" s="6"/>
      <c r="E2" s="6"/>
      <c r="F2" s="6"/>
      <c r="G2" s="6"/>
      <c r="H2" s="53" t="s">
        <v>358</v>
      </c>
      <c r="I2" s="53"/>
    </row>
    <row r="3" spans="1:9">
      <c r="A3" s="6"/>
      <c r="B3" s="6"/>
      <c r="C3" s="6"/>
      <c r="D3" s="6"/>
      <c r="E3" s="6"/>
      <c r="F3" s="6"/>
      <c r="G3" s="6"/>
      <c r="H3" s="53" t="s">
        <v>359</v>
      </c>
      <c r="I3" s="53"/>
    </row>
    <row r="4" spans="1:9">
      <c r="A4" s="6"/>
      <c r="B4" s="6"/>
      <c r="C4" s="6"/>
      <c r="D4" s="6"/>
      <c r="E4" s="6"/>
      <c r="F4" s="6"/>
      <c r="G4" s="6"/>
      <c r="H4" s="54"/>
      <c r="I4" s="54"/>
    </row>
    <row r="5" spans="1:9" ht="36.6" customHeight="1">
      <c r="A5" s="48" t="s">
        <v>273</v>
      </c>
      <c r="B5" s="49"/>
      <c r="C5" s="49"/>
      <c r="D5" s="49"/>
      <c r="E5" s="49"/>
      <c r="F5" s="49"/>
      <c r="G5" s="49"/>
      <c r="H5" s="49"/>
      <c r="I5" s="49"/>
    </row>
    <row r="6" spans="1:9" ht="16.899999999999999" customHeight="1">
      <c r="A6" s="6"/>
      <c r="B6" s="6"/>
      <c r="C6" s="6"/>
      <c r="D6" s="6"/>
      <c r="E6" s="6"/>
      <c r="F6" s="6"/>
      <c r="G6" s="6"/>
      <c r="H6" s="7"/>
      <c r="I6" s="5" t="s">
        <v>79</v>
      </c>
    </row>
    <row r="7" spans="1:9" s="4" customFormat="1" ht="15" customHeight="1">
      <c r="A7" s="50" t="s">
        <v>76</v>
      </c>
      <c r="B7" s="50"/>
      <c r="C7" s="50"/>
      <c r="D7" s="50"/>
      <c r="E7" s="50"/>
      <c r="F7" s="50"/>
      <c r="G7" s="50"/>
      <c r="H7" s="51" t="s">
        <v>74</v>
      </c>
      <c r="I7" s="46" t="s">
        <v>73</v>
      </c>
    </row>
    <row r="8" spans="1:9" s="4" customFormat="1" ht="57.75" customHeight="1">
      <c r="A8" s="8" t="s">
        <v>75</v>
      </c>
      <c r="B8" s="51" t="s">
        <v>77</v>
      </c>
      <c r="C8" s="51"/>
      <c r="D8" s="51"/>
      <c r="E8" s="51"/>
      <c r="F8" s="51"/>
      <c r="G8" s="51"/>
      <c r="H8" s="51"/>
      <c r="I8" s="46"/>
    </row>
    <row r="9" spans="1:9" s="4" customFormat="1" ht="14.45" customHeight="1">
      <c r="A9" s="1">
        <v>1</v>
      </c>
      <c r="B9" s="47">
        <v>2</v>
      </c>
      <c r="C9" s="47"/>
      <c r="D9" s="47"/>
      <c r="E9" s="47"/>
      <c r="F9" s="47"/>
      <c r="G9" s="47"/>
      <c r="H9" s="8">
        <v>3</v>
      </c>
      <c r="I9" s="1">
        <v>4</v>
      </c>
    </row>
    <row r="10" spans="1:9" ht="33.6" customHeight="1">
      <c r="A10" s="19" t="s">
        <v>116</v>
      </c>
      <c r="B10" s="20"/>
      <c r="C10" s="20"/>
      <c r="D10" s="20"/>
      <c r="E10" s="20"/>
      <c r="F10" s="20"/>
      <c r="G10" s="21"/>
      <c r="H10" s="14" t="s">
        <v>220</v>
      </c>
      <c r="I10" s="17">
        <f>SUM(I11:I14)</f>
        <v>21881.62</v>
      </c>
    </row>
    <row r="11" spans="1:9" ht="37.5" customHeight="1">
      <c r="A11" s="19" t="s">
        <v>116</v>
      </c>
      <c r="B11" s="19" t="s">
        <v>114</v>
      </c>
      <c r="C11" s="19" t="s">
        <v>115</v>
      </c>
      <c r="D11" s="19" t="s">
        <v>226</v>
      </c>
      <c r="E11" s="19" t="s">
        <v>117</v>
      </c>
      <c r="F11" s="19" t="s">
        <v>118</v>
      </c>
      <c r="G11" s="19" t="s">
        <v>119</v>
      </c>
      <c r="H11" s="9" t="s">
        <v>120</v>
      </c>
      <c r="I11" s="18">
        <v>586.99</v>
      </c>
    </row>
    <row r="12" spans="1:9" ht="38.25" customHeight="1">
      <c r="A12" s="19" t="s">
        <v>116</v>
      </c>
      <c r="B12" s="19" t="s">
        <v>114</v>
      </c>
      <c r="C12" s="19" t="s">
        <v>115</v>
      </c>
      <c r="D12" s="19" t="s">
        <v>121</v>
      </c>
      <c r="E12" s="19" t="s">
        <v>117</v>
      </c>
      <c r="F12" s="19" t="s">
        <v>118</v>
      </c>
      <c r="G12" s="19" t="s">
        <v>119</v>
      </c>
      <c r="H12" s="9" t="s">
        <v>227</v>
      </c>
      <c r="I12" s="18">
        <v>-2.2000000000000002</v>
      </c>
    </row>
    <row r="13" spans="1:9" ht="29.25" customHeight="1">
      <c r="A13" s="19" t="s">
        <v>116</v>
      </c>
      <c r="B13" s="19" t="s">
        <v>114</v>
      </c>
      <c r="C13" s="19" t="s">
        <v>115</v>
      </c>
      <c r="D13" s="19" t="s">
        <v>228</v>
      </c>
      <c r="E13" s="19" t="s">
        <v>117</v>
      </c>
      <c r="F13" s="19" t="s">
        <v>118</v>
      </c>
      <c r="G13" s="19" t="s">
        <v>119</v>
      </c>
      <c r="H13" s="9" t="s">
        <v>229</v>
      </c>
      <c r="I13" s="18">
        <v>19728.32</v>
      </c>
    </row>
    <row r="14" spans="1:9" ht="29.25" customHeight="1">
      <c r="A14" s="19" t="s">
        <v>116</v>
      </c>
      <c r="B14" s="19" t="s">
        <v>114</v>
      </c>
      <c r="C14" s="19" t="s">
        <v>115</v>
      </c>
      <c r="D14" s="19" t="s">
        <v>122</v>
      </c>
      <c r="E14" s="19" t="s">
        <v>117</v>
      </c>
      <c r="F14" s="19" t="s">
        <v>118</v>
      </c>
      <c r="G14" s="19" t="s">
        <v>119</v>
      </c>
      <c r="H14" s="9" t="s">
        <v>230</v>
      </c>
      <c r="I14" s="18">
        <v>1568.51</v>
      </c>
    </row>
    <row r="15" spans="1:9" ht="29.25" customHeight="1">
      <c r="A15" s="19" t="s">
        <v>352</v>
      </c>
      <c r="B15" s="20"/>
      <c r="C15" s="20"/>
      <c r="D15" s="20"/>
      <c r="E15" s="20"/>
      <c r="F15" s="20"/>
      <c r="G15" s="21"/>
      <c r="H15" s="9" t="s">
        <v>353</v>
      </c>
      <c r="I15" s="18">
        <f>I16</f>
        <v>-2.1800000000000002</v>
      </c>
    </row>
    <row r="16" spans="1:9" ht="55.15" customHeight="1">
      <c r="A16" s="19" t="s">
        <v>352</v>
      </c>
      <c r="B16" s="20" t="s">
        <v>114</v>
      </c>
      <c r="C16" s="20" t="s">
        <v>123</v>
      </c>
      <c r="D16" s="20" t="s">
        <v>126</v>
      </c>
      <c r="E16" s="20" t="s">
        <v>125</v>
      </c>
      <c r="F16" s="20" t="s">
        <v>118</v>
      </c>
      <c r="G16" s="21" t="s">
        <v>124</v>
      </c>
      <c r="H16" s="9" t="s">
        <v>127</v>
      </c>
      <c r="I16" s="18">
        <v>-2.1800000000000002</v>
      </c>
    </row>
    <row r="17" spans="1:9" ht="42.6" customHeight="1">
      <c r="A17" s="19" t="s">
        <v>128</v>
      </c>
      <c r="B17" s="20"/>
      <c r="C17" s="20"/>
      <c r="D17" s="20"/>
      <c r="E17" s="20"/>
      <c r="F17" s="20"/>
      <c r="G17" s="21"/>
      <c r="H17" s="14" t="s">
        <v>221</v>
      </c>
      <c r="I17" s="18">
        <f>SUM(I18:I18)</f>
        <v>20</v>
      </c>
    </row>
    <row r="18" spans="1:9" ht="60.6" customHeight="1">
      <c r="A18" s="19" t="s">
        <v>128</v>
      </c>
      <c r="B18" s="19" t="s">
        <v>114</v>
      </c>
      <c r="C18" s="19" t="s">
        <v>123</v>
      </c>
      <c r="D18" s="19" t="s">
        <v>126</v>
      </c>
      <c r="E18" s="19" t="s">
        <v>125</v>
      </c>
      <c r="F18" s="19" t="s">
        <v>118</v>
      </c>
      <c r="G18" s="19" t="s">
        <v>124</v>
      </c>
      <c r="H18" s="9" t="s">
        <v>127</v>
      </c>
      <c r="I18" s="18">
        <v>20</v>
      </c>
    </row>
    <row r="19" spans="1:9" ht="27.75" customHeight="1">
      <c r="A19" s="19" t="s">
        <v>36</v>
      </c>
      <c r="B19" s="20"/>
      <c r="C19" s="20"/>
      <c r="D19" s="20"/>
      <c r="E19" s="20"/>
      <c r="F19" s="20"/>
      <c r="G19" s="21"/>
      <c r="H19" s="14" t="s">
        <v>37</v>
      </c>
      <c r="I19" s="18">
        <f>SUM(I20:I23)</f>
        <v>6490.5100000000011</v>
      </c>
    </row>
    <row r="20" spans="1:9" ht="86.45" customHeight="1">
      <c r="A20" s="19" t="s">
        <v>36</v>
      </c>
      <c r="B20" s="19" t="s">
        <v>114</v>
      </c>
      <c r="C20" s="19" t="s">
        <v>104</v>
      </c>
      <c r="D20" s="19" t="s">
        <v>38</v>
      </c>
      <c r="E20" s="19" t="s">
        <v>117</v>
      </c>
      <c r="F20" s="19" t="s">
        <v>131</v>
      </c>
      <c r="G20" s="19" t="s">
        <v>134</v>
      </c>
      <c r="H20" s="9" t="s">
        <v>39</v>
      </c>
      <c r="I20" s="18">
        <v>2666.95</v>
      </c>
    </row>
    <row r="21" spans="1:9" ht="105" customHeight="1">
      <c r="A21" s="19" t="s">
        <v>36</v>
      </c>
      <c r="B21" s="19" t="s">
        <v>114</v>
      </c>
      <c r="C21" s="19" t="s">
        <v>104</v>
      </c>
      <c r="D21" s="19" t="s">
        <v>40</v>
      </c>
      <c r="E21" s="19" t="s">
        <v>117</v>
      </c>
      <c r="F21" s="19" t="s">
        <v>131</v>
      </c>
      <c r="G21" s="19" t="s">
        <v>134</v>
      </c>
      <c r="H21" s="9" t="s">
        <v>41</v>
      </c>
      <c r="I21" s="18">
        <v>27.07</v>
      </c>
    </row>
    <row r="22" spans="1:9" ht="87.6" customHeight="1">
      <c r="A22" s="19" t="s">
        <v>36</v>
      </c>
      <c r="B22" s="19" t="s">
        <v>114</v>
      </c>
      <c r="C22" s="19" t="s">
        <v>104</v>
      </c>
      <c r="D22" s="19" t="s">
        <v>42</v>
      </c>
      <c r="E22" s="19" t="s">
        <v>117</v>
      </c>
      <c r="F22" s="19" t="s">
        <v>131</v>
      </c>
      <c r="G22" s="19" t="s">
        <v>134</v>
      </c>
      <c r="H22" s="9" t="s">
        <v>43</v>
      </c>
      <c r="I22" s="18">
        <v>4313.0200000000004</v>
      </c>
    </row>
    <row r="23" spans="1:9" ht="82.5" customHeight="1">
      <c r="A23" s="19" t="s">
        <v>36</v>
      </c>
      <c r="B23" s="19" t="s">
        <v>114</v>
      </c>
      <c r="C23" s="19" t="s">
        <v>104</v>
      </c>
      <c r="D23" s="19" t="s">
        <v>44</v>
      </c>
      <c r="E23" s="19" t="s">
        <v>117</v>
      </c>
      <c r="F23" s="19" t="s">
        <v>131</v>
      </c>
      <c r="G23" s="19" t="s">
        <v>134</v>
      </c>
      <c r="H23" s="9" t="s">
        <v>45</v>
      </c>
      <c r="I23" s="18">
        <v>-516.53</v>
      </c>
    </row>
    <row r="24" spans="1:9" ht="33" customHeight="1">
      <c r="A24" s="19" t="s">
        <v>243</v>
      </c>
      <c r="B24" s="20"/>
      <c r="C24" s="20"/>
      <c r="D24" s="20"/>
      <c r="E24" s="20"/>
      <c r="F24" s="20"/>
      <c r="G24" s="21"/>
      <c r="H24" s="14" t="s">
        <v>244</v>
      </c>
      <c r="I24" s="18">
        <f>I25</f>
        <v>21.53</v>
      </c>
    </row>
    <row r="25" spans="1:9" ht="82.5" customHeight="1">
      <c r="A25" s="19" t="s">
        <v>243</v>
      </c>
      <c r="B25" s="19" t="s">
        <v>114</v>
      </c>
      <c r="C25" s="19" t="s">
        <v>123</v>
      </c>
      <c r="D25" s="19" t="s">
        <v>233</v>
      </c>
      <c r="E25" s="19" t="s">
        <v>125</v>
      </c>
      <c r="F25" s="19" t="s">
        <v>118</v>
      </c>
      <c r="G25" s="19" t="s">
        <v>124</v>
      </c>
      <c r="H25" s="13" t="s">
        <v>234</v>
      </c>
      <c r="I25" s="18">
        <v>21.53</v>
      </c>
    </row>
    <row r="26" spans="1:9" ht="24" customHeight="1">
      <c r="A26" s="23" t="s">
        <v>108</v>
      </c>
      <c r="B26" s="24"/>
      <c r="C26" s="24"/>
      <c r="D26" s="24"/>
      <c r="E26" s="24"/>
      <c r="F26" s="24"/>
      <c r="G26" s="24"/>
      <c r="H26" s="14" t="s">
        <v>46</v>
      </c>
      <c r="I26" s="25">
        <f>I27</f>
        <v>3.7</v>
      </c>
    </row>
    <row r="27" spans="1:9" ht="51.6" customHeight="1">
      <c r="A27" s="19" t="s">
        <v>108</v>
      </c>
      <c r="B27" s="19" t="s">
        <v>114</v>
      </c>
      <c r="C27" s="19" t="s">
        <v>123</v>
      </c>
      <c r="D27" s="19" t="s">
        <v>126</v>
      </c>
      <c r="E27" s="19" t="s">
        <v>125</v>
      </c>
      <c r="F27" s="19" t="s">
        <v>109</v>
      </c>
      <c r="G27" s="19" t="s">
        <v>124</v>
      </c>
      <c r="H27" s="9" t="s">
        <v>127</v>
      </c>
      <c r="I27" s="25">
        <v>3.7</v>
      </c>
    </row>
    <row r="28" spans="1:9" ht="34.5" customHeight="1">
      <c r="A28" s="23" t="s">
        <v>132</v>
      </c>
      <c r="B28" s="24"/>
      <c r="C28" s="24"/>
      <c r="D28" s="24"/>
      <c r="E28" s="24"/>
      <c r="F28" s="24"/>
      <c r="G28" s="24"/>
      <c r="H28" s="14" t="s">
        <v>222</v>
      </c>
      <c r="I28" s="18">
        <f>SUM(I29:I44)</f>
        <v>787693.08999999985</v>
      </c>
    </row>
    <row r="29" spans="1:9" ht="27" customHeight="1">
      <c r="A29" s="19" t="s">
        <v>132</v>
      </c>
      <c r="B29" s="19" t="s">
        <v>114</v>
      </c>
      <c r="C29" s="19" t="s">
        <v>117</v>
      </c>
      <c r="D29" s="19" t="s">
        <v>139</v>
      </c>
      <c r="E29" s="19" t="s">
        <v>117</v>
      </c>
      <c r="F29" s="19" t="s">
        <v>131</v>
      </c>
      <c r="G29" s="19" t="s">
        <v>134</v>
      </c>
      <c r="H29" s="9" t="s">
        <v>78</v>
      </c>
      <c r="I29" s="18">
        <v>593956.47</v>
      </c>
    </row>
    <row r="30" spans="1:9" ht="39" customHeight="1">
      <c r="A30" s="19" t="s">
        <v>132</v>
      </c>
      <c r="B30" s="19" t="s">
        <v>114</v>
      </c>
      <c r="C30" s="19" t="s">
        <v>136</v>
      </c>
      <c r="D30" s="19" t="s">
        <v>137</v>
      </c>
      <c r="E30" s="19" t="s">
        <v>117</v>
      </c>
      <c r="F30" s="19" t="s">
        <v>131</v>
      </c>
      <c r="G30" s="19" t="s">
        <v>134</v>
      </c>
      <c r="H30" s="9" t="s">
        <v>138</v>
      </c>
      <c r="I30" s="18">
        <v>42248.33</v>
      </c>
    </row>
    <row r="31" spans="1:9" ht="39" customHeight="1">
      <c r="A31" s="19" t="s">
        <v>132</v>
      </c>
      <c r="B31" s="19" t="s">
        <v>114</v>
      </c>
      <c r="C31" s="19" t="s">
        <v>136</v>
      </c>
      <c r="D31" s="19" t="s">
        <v>139</v>
      </c>
      <c r="E31" s="19" t="s">
        <v>140</v>
      </c>
      <c r="F31" s="19" t="s">
        <v>131</v>
      </c>
      <c r="G31" s="19" t="s">
        <v>134</v>
      </c>
      <c r="H31" s="9" t="s">
        <v>141</v>
      </c>
      <c r="I31" s="18">
        <v>47078.48</v>
      </c>
    </row>
    <row r="32" spans="1:9" ht="25.5" customHeight="1">
      <c r="A32" s="19" t="s">
        <v>132</v>
      </c>
      <c r="B32" s="19" t="s">
        <v>114</v>
      </c>
      <c r="C32" s="19" t="s">
        <v>136</v>
      </c>
      <c r="D32" s="19" t="s">
        <v>142</v>
      </c>
      <c r="E32" s="19" t="s">
        <v>117</v>
      </c>
      <c r="F32" s="19" t="s">
        <v>131</v>
      </c>
      <c r="G32" s="19" t="s">
        <v>134</v>
      </c>
      <c r="H32" s="9" t="s">
        <v>143</v>
      </c>
      <c r="I32" s="18">
        <v>159.52000000000001</v>
      </c>
    </row>
    <row r="33" spans="1:9" ht="51.6" customHeight="1">
      <c r="A33" s="19" t="s">
        <v>132</v>
      </c>
      <c r="B33" s="19" t="s">
        <v>114</v>
      </c>
      <c r="C33" s="19" t="s">
        <v>136</v>
      </c>
      <c r="D33" s="19" t="s">
        <v>144</v>
      </c>
      <c r="E33" s="19" t="s">
        <v>140</v>
      </c>
      <c r="F33" s="19" t="s">
        <v>131</v>
      </c>
      <c r="G33" s="19" t="s">
        <v>134</v>
      </c>
      <c r="H33" s="9" t="s">
        <v>145</v>
      </c>
      <c r="I33" s="18">
        <v>1304.26</v>
      </c>
    </row>
    <row r="34" spans="1:9" ht="55.9" customHeight="1">
      <c r="A34" s="19" t="s">
        <v>132</v>
      </c>
      <c r="B34" s="19" t="s">
        <v>114</v>
      </c>
      <c r="C34" s="19" t="s">
        <v>146</v>
      </c>
      <c r="D34" s="19" t="s">
        <v>121</v>
      </c>
      <c r="E34" s="19" t="s">
        <v>125</v>
      </c>
      <c r="F34" s="19" t="s">
        <v>131</v>
      </c>
      <c r="G34" s="19" t="s">
        <v>134</v>
      </c>
      <c r="H34" s="9" t="s">
        <v>147</v>
      </c>
      <c r="I34" s="18">
        <v>23930.1</v>
      </c>
    </row>
    <row r="35" spans="1:9" ht="36" customHeight="1">
      <c r="A35" s="22" t="s">
        <v>132</v>
      </c>
      <c r="B35" s="22" t="s">
        <v>114</v>
      </c>
      <c r="C35" s="22" t="s">
        <v>146</v>
      </c>
      <c r="D35" s="22" t="s">
        <v>236</v>
      </c>
      <c r="E35" s="22" t="s">
        <v>125</v>
      </c>
      <c r="F35" s="22" t="s">
        <v>131</v>
      </c>
      <c r="G35" s="22" t="s">
        <v>134</v>
      </c>
      <c r="H35" s="9" t="s">
        <v>237</v>
      </c>
      <c r="I35" s="18">
        <v>58414.61</v>
      </c>
    </row>
    <row r="36" spans="1:9" ht="36" customHeight="1">
      <c r="A36" s="22" t="s">
        <v>132</v>
      </c>
      <c r="B36" s="22" t="s">
        <v>114</v>
      </c>
      <c r="C36" s="22" t="s">
        <v>146</v>
      </c>
      <c r="D36" s="22" t="s">
        <v>238</v>
      </c>
      <c r="E36" s="22" t="s">
        <v>125</v>
      </c>
      <c r="F36" s="22" t="s">
        <v>131</v>
      </c>
      <c r="G36" s="22" t="s">
        <v>134</v>
      </c>
      <c r="H36" s="9" t="s">
        <v>354</v>
      </c>
      <c r="I36" s="18">
        <v>10044.129999999999</v>
      </c>
    </row>
    <row r="37" spans="1:9" ht="36" customHeight="1">
      <c r="A37" s="19" t="s">
        <v>132</v>
      </c>
      <c r="B37" s="19" t="s">
        <v>114</v>
      </c>
      <c r="C37" s="19" t="s">
        <v>149</v>
      </c>
      <c r="D37" s="19" t="s">
        <v>121</v>
      </c>
      <c r="E37" s="19" t="s">
        <v>117</v>
      </c>
      <c r="F37" s="19" t="s">
        <v>131</v>
      </c>
      <c r="G37" s="19" t="s">
        <v>134</v>
      </c>
      <c r="H37" s="9" t="s">
        <v>150</v>
      </c>
      <c r="I37" s="18">
        <v>1.23</v>
      </c>
    </row>
    <row r="38" spans="1:9" ht="78" customHeight="1">
      <c r="A38" s="19" t="s">
        <v>132</v>
      </c>
      <c r="B38" s="19" t="s">
        <v>114</v>
      </c>
      <c r="C38" s="19" t="s">
        <v>151</v>
      </c>
      <c r="D38" s="19" t="s">
        <v>142</v>
      </c>
      <c r="E38" s="19" t="s">
        <v>117</v>
      </c>
      <c r="F38" s="19" t="s">
        <v>133</v>
      </c>
      <c r="G38" s="19" t="s">
        <v>134</v>
      </c>
      <c r="H38" s="9" t="s">
        <v>152</v>
      </c>
      <c r="I38" s="18">
        <v>10069.65</v>
      </c>
    </row>
    <row r="39" spans="1:9" ht="42.6" customHeight="1">
      <c r="A39" s="19" t="s">
        <v>132</v>
      </c>
      <c r="B39" s="19" t="s">
        <v>114</v>
      </c>
      <c r="C39" s="19" t="s">
        <v>153</v>
      </c>
      <c r="D39" s="19" t="s">
        <v>154</v>
      </c>
      <c r="E39" s="19" t="s">
        <v>125</v>
      </c>
      <c r="F39" s="19" t="s">
        <v>135</v>
      </c>
      <c r="G39" s="19" t="s">
        <v>134</v>
      </c>
      <c r="H39" s="9" t="s">
        <v>155</v>
      </c>
      <c r="I39" s="18">
        <v>0.12</v>
      </c>
    </row>
    <row r="40" spans="1:9" ht="91.9" customHeight="1">
      <c r="A40" s="19" t="s">
        <v>132</v>
      </c>
      <c r="B40" s="19" t="s">
        <v>114</v>
      </c>
      <c r="C40" s="19" t="s">
        <v>123</v>
      </c>
      <c r="D40" s="19" t="s">
        <v>142</v>
      </c>
      <c r="E40" s="19" t="s">
        <v>117</v>
      </c>
      <c r="F40" s="19" t="s">
        <v>118</v>
      </c>
      <c r="G40" s="19" t="s">
        <v>124</v>
      </c>
      <c r="H40" s="9" t="s">
        <v>274</v>
      </c>
      <c r="I40" s="18">
        <v>276.10000000000002</v>
      </c>
    </row>
    <row r="41" spans="1:9" ht="66" customHeight="1">
      <c r="A41" s="19" t="s">
        <v>132</v>
      </c>
      <c r="B41" s="19" t="s">
        <v>114</v>
      </c>
      <c r="C41" s="19" t="s">
        <v>123</v>
      </c>
      <c r="D41" s="19" t="s">
        <v>156</v>
      </c>
      <c r="E41" s="19" t="s">
        <v>117</v>
      </c>
      <c r="F41" s="19" t="s">
        <v>118</v>
      </c>
      <c r="G41" s="19" t="s">
        <v>124</v>
      </c>
      <c r="H41" s="9" t="s">
        <v>157</v>
      </c>
      <c r="I41" s="18">
        <v>25.59</v>
      </c>
    </row>
    <row r="42" spans="1:9" ht="67.5" customHeight="1">
      <c r="A42" s="19" t="s">
        <v>132</v>
      </c>
      <c r="B42" s="19" t="s">
        <v>114</v>
      </c>
      <c r="C42" s="19" t="s">
        <v>123</v>
      </c>
      <c r="D42" s="19" t="s">
        <v>158</v>
      </c>
      <c r="E42" s="19" t="s">
        <v>117</v>
      </c>
      <c r="F42" s="19" t="s">
        <v>118</v>
      </c>
      <c r="G42" s="19" t="s">
        <v>124</v>
      </c>
      <c r="H42" s="9" t="s">
        <v>159</v>
      </c>
      <c r="I42" s="18">
        <v>180</v>
      </c>
    </row>
    <row r="43" spans="1:9" ht="82.5" customHeight="1">
      <c r="A43" s="19" t="s">
        <v>132</v>
      </c>
      <c r="B43" s="19" t="s">
        <v>114</v>
      </c>
      <c r="C43" s="19" t="s">
        <v>123</v>
      </c>
      <c r="D43" s="19" t="s">
        <v>163</v>
      </c>
      <c r="E43" s="19" t="s">
        <v>117</v>
      </c>
      <c r="F43" s="19" t="s">
        <v>118</v>
      </c>
      <c r="G43" s="19" t="s">
        <v>124</v>
      </c>
      <c r="H43" s="9" t="s">
        <v>164</v>
      </c>
      <c r="I43" s="18">
        <v>4</v>
      </c>
    </row>
    <row r="44" spans="1:9" ht="51" customHeight="1">
      <c r="A44" s="19" t="s">
        <v>132</v>
      </c>
      <c r="B44" s="19" t="s">
        <v>114</v>
      </c>
      <c r="C44" s="19" t="s">
        <v>123</v>
      </c>
      <c r="D44" s="19" t="s">
        <v>126</v>
      </c>
      <c r="E44" s="19" t="s">
        <v>125</v>
      </c>
      <c r="F44" s="19" t="s">
        <v>118</v>
      </c>
      <c r="G44" s="19" t="s">
        <v>124</v>
      </c>
      <c r="H44" s="9" t="s">
        <v>127</v>
      </c>
      <c r="I44" s="18">
        <v>0.5</v>
      </c>
    </row>
    <row r="45" spans="1:9" ht="39" customHeight="1">
      <c r="A45" s="19" t="s">
        <v>160</v>
      </c>
      <c r="B45" s="20"/>
      <c r="C45" s="20"/>
      <c r="D45" s="20"/>
      <c r="E45" s="20"/>
      <c r="F45" s="20"/>
      <c r="G45" s="20"/>
      <c r="H45" s="14" t="s">
        <v>224</v>
      </c>
      <c r="I45" s="18">
        <f>SUM(I46:I50)</f>
        <v>5624.1100000000006</v>
      </c>
    </row>
    <row r="46" spans="1:9" ht="76.900000000000006" customHeight="1">
      <c r="A46" s="19" t="s">
        <v>160</v>
      </c>
      <c r="B46" s="19" t="s">
        <v>114</v>
      </c>
      <c r="C46" s="19" t="s">
        <v>123</v>
      </c>
      <c r="D46" s="19" t="s">
        <v>231</v>
      </c>
      <c r="E46" s="19" t="s">
        <v>117</v>
      </c>
      <c r="F46" s="19" t="s">
        <v>118</v>
      </c>
      <c r="G46" s="19" t="s">
        <v>124</v>
      </c>
      <c r="H46" s="9" t="s">
        <v>232</v>
      </c>
      <c r="I46" s="18">
        <v>241.25</v>
      </c>
    </row>
    <row r="47" spans="1:9" ht="69.599999999999994" customHeight="1">
      <c r="A47" s="19" t="s">
        <v>160</v>
      </c>
      <c r="B47" s="19" t="s">
        <v>114</v>
      </c>
      <c r="C47" s="19" t="s">
        <v>123</v>
      </c>
      <c r="D47" s="19" t="s">
        <v>167</v>
      </c>
      <c r="E47" s="19" t="s">
        <v>117</v>
      </c>
      <c r="F47" s="19" t="s">
        <v>118</v>
      </c>
      <c r="G47" s="19" t="s">
        <v>124</v>
      </c>
      <c r="H47" s="9" t="s">
        <v>168</v>
      </c>
      <c r="I47" s="18">
        <v>21.51</v>
      </c>
    </row>
    <row r="48" spans="1:9" ht="36" customHeight="1">
      <c r="A48" s="19" t="s">
        <v>160</v>
      </c>
      <c r="B48" s="19" t="s">
        <v>114</v>
      </c>
      <c r="C48" s="19" t="s">
        <v>123</v>
      </c>
      <c r="D48" s="19" t="s">
        <v>161</v>
      </c>
      <c r="E48" s="19" t="s">
        <v>117</v>
      </c>
      <c r="F48" s="19" t="s">
        <v>118</v>
      </c>
      <c r="G48" s="19" t="s">
        <v>124</v>
      </c>
      <c r="H48" s="9" t="s">
        <v>162</v>
      </c>
      <c r="I48" s="18">
        <v>1532.77</v>
      </c>
    </row>
    <row r="49" spans="1:9" ht="80.45" customHeight="1">
      <c r="A49" s="19" t="s">
        <v>160</v>
      </c>
      <c r="B49" s="19" t="s">
        <v>114</v>
      </c>
      <c r="C49" s="19" t="s">
        <v>123</v>
      </c>
      <c r="D49" s="19" t="s">
        <v>163</v>
      </c>
      <c r="E49" s="19" t="s">
        <v>117</v>
      </c>
      <c r="F49" s="19" t="s">
        <v>118</v>
      </c>
      <c r="G49" s="19" t="s">
        <v>124</v>
      </c>
      <c r="H49" s="9" t="s">
        <v>164</v>
      </c>
      <c r="I49" s="18">
        <v>2320.2800000000002</v>
      </c>
    </row>
    <row r="50" spans="1:9" ht="50.25" customHeight="1">
      <c r="A50" s="19" t="s">
        <v>160</v>
      </c>
      <c r="B50" s="19" t="s">
        <v>114</v>
      </c>
      <c r="C50" s="19" t="s">
        <v>123</v>
      </c>
      <c r="D50" s="19" t="s">
        <v>126</v>
      </c>
      <c r="E50" s="19" t="s">
        <v>125</v>
      </c>
      <c r="F50" s="19" t="s">
        <v>118</v>
      </c>
      <c r="G50" s="19" t="s">
        <v>124</v>
      </c>
      <c r="H50" s="9" t="s">
        <v>127</v>
      </c>
      <c r="I50" s="18">
        <v>1508.3</v>
      </c>
    </row>
    <row r="51" spans="1:9" ht="38.25" customHeight="1">
      <c r="A51" s="23" t="s">
        <v>165</v>
      </c>
      <c r="B51" s="24"/>
      <c r="C51" s="24"/>
      <c r="D51" s="24"/>
      <c r="E51" s="24"/>
      <c r="F51" s="24"/>
      <c r="G51" s="24"/>
      <c r="H51" s="14" t="s">
        <v>223</v>
      </c>
      <c r="I51" s="18">
        <f>I52</f>
        <v>250.4</v>
      </c>
    </row>
    <row r="52" spans="1:9" ht="36" customHeight="1">
      <c r="A52" s="19" t="s">
        <v>165</v>
      </c>
      <c r="B52" s="19" t="s">
        <v>114</v>
      </c>
      <c r="C52" s="19" t="s">
        <v>123</v>
      </c>
      <c r="D52" s="19" t="s">
        <v>129</v>
      </c>
      <c r="E52" s="19" t="s">
        <v>117</v>
      </c>
      <c r="F52" s="19" t="s">
        <v>118</v>
      </c>
      <c r="G52" s="19" t="s">
        <v>124</v>
      </c>
      <c r="H52" s="9" t="s">
        <v>130</v>
      </c>
      <c r="I52" s="18">
        <v>250.4</v>
      </c>
    </row>
    <row r="53" spans="1:9" ht="38.25" customHeight="1">
      <c r="A53" s="23" t="s">
        <v>166</v>
      </c>
      <c r="B53" s="24"/>
      <c r="C53" s="24"/>
      <c r="D53" s="24"/>
      <c r="E53" s="24"/>
      <c r="F53" s="24"/>
      <c r="G53" s="24"/>
      <c r="H53" s="14" t="s">
        <v>239</v>
      </c>
      <c r="I53" s="18">
        <f>I54</f>
        <v>611.25</v>
      </c>
    </row>
    <row r="54" spans="1:9" ht="67.900000000000006" customHeight="1">
      <c r="A54" s="19" t="s">
        <v>166</v>
      </c>
      <c r="B54" s="19" t="s">
        <v>114</v>
      </c>
      <c r="C54" s="19" t="s">
        <v>123</v>
      </c>
      <c r="D54" s="19" t="s">
        <v>167</v>
      </c>
      <c r="E54" s="19" t="s">
        <v>117</v>
      </c>
      <c r="F54" s="19" t="s">
        <v>118</v>
      </c>
      <c r="G54" s="19" t="s">
        <v>124</v>
      </c>
      <c r="H54" s="9" t="s">
        <v>168</v>
      </c>
      <c r="I54" s="18">
        <v>611.25</v>
      </c>
    </row>
    <row r="55" spans="1:9" ht="27.6" customHeight="1">
      <c r="A55" s="23" t="s">
        <v>110</v>
      </c>
      <c r="B55" s="24"/>
      <c r="C55" s="24"/>
      <c r="D55" s="24"/>
      <c r="E55" s="24"/>
      <c r="F55" s="24"/>
      <c r="G55" s="24"/>
      <c r="H55" s="14" t="s">
        <v>89</v>
      </c>
      <c r="I55" s="18">
        <f>I56</f>
        <v>0.01</v>
      </c>
    </row>
    <row r="56" spans="1:9" ht="50.25" customHeight="1">
      <c r="A56" s="19" t="s">
        <v>110</v>
      </c>
      <c r="B56" s="19" t="s">
        <v>114</v>
      </c>
      <c r="C56" s="19" t="s">
        <v>123</v>
      </c>
      <c r="D56" s="19" t="s">
        <v>126</v>
      </c>
      <c r="E56" s="19" t="s">
        <v>125</v>
      </c>
      <c r="F56" s="19" t="s">
        <v>118</v>
      </c>
      <c r="G56" s="19" t="s">
        <v>124</v>
      </c>
      <c r="H56" s="9" t="s">
        <v>127</v>
      </c>
      <c r="I56" s="18">
        <v>0.01</v>
      </c>
    </row>
    <row r="57" spans="1:9" ht="26.45" customHeight="1">
      <c r="A57" s="23" t="s">
        <v>169</v>
      </c>
      <c r="B57" s="24"/>
      <c r="C57" s="24"/>
      <c r="D57" s="24"/>
      <c r="E57" s="24"/>
      <c r="F57" s="24"/>
      <c r="G57" s="24"/>
      <c r="H57" s="14" t="s">
        <v>90</v>
      </c>
      <c r="I57" s="18">
        <f>I58</f>
        <v>43.28</v>
      </c>
    </row>
    <row r="58" spans="1:9" ht="63.6" customHeight="1">
      <c r="A58" s="19" t="s">
        <v>169</v>
      </c>
      <c r="B58" s="19" t="s">
        <v>114</v>
      </c>
      <c r="C58" s="19" t="s">
        <v>123</v>
      </c>
      <c r="D58" s="19" t="s">
        <v>126</v>
      </c>
      <c r="E58" s="19" t="s">
        <v>125</v>
      </c>
      <c r="F58" s="19" t="s">
        <v>131</v>
      </c>
      <c r="G58" s="19" t="s">
        <v>124</v>
      </c>
      <c r="H58" s="9" t="s">
        <v>170</v>
      </c>
      <c r="I58" s="18">
        <v>43.28</v>
      </c>
    </row>
    <row r="59" spans="1:9" ht="51" customHeight="1">
      <c r="A59" s="23" t="s">
        <v>111</v>
      </c>
      <c r="B59" s="24"/>
      <c r="C59" s="24"/>
      <c r="D59" s="24"/>
      <c r="E59" s="24"/>
      <c r="F59" s="24"/>
      <c r="G59" s="24"/>
      <c r="H59" s="14" t="s">
        <v>91</v>
      </c>
      <c r="I59" s="18">
        <f>I60</f>
        <v>7.25</v>
      </c>
    </row>
    <row r="60" spans="1:9" ht="58.9" customHeight="1">
      <c r="A60" s="19" t="s">
        <v>111</v>
      </c>
      <c r="B60" s="19" t="s">
        <v>114</v>
      </c>
      <c r="C60" s="19" t="s">
        <v>123</v>
      </c>
      <c r="D60" s="19" t="s">
        <v>126</v>
      </c>
      <c r="E60" s="19" t="s">
        <v>125</v>
      </c>
      <c r="F60" s="19" t="s">
        <v>131</v>
      </c>
      <c r="G60" s="19" t="s">
        <v>124</v>
      </c>
      <c r="H60" s="9" t="s">
        <v>170</v>
      </c>
      <c r="I60" s="18">
        <v>7.25</v>
      </c>
    </row>
    <row r="61" spans="1:9" ht="23.45" customHeight="1">
      <c r="A61" s="23" t="s">
        <v>172</v>
      </c>
      <c r="B61" s="24"/>
      <c r="C61" s="24"/>
      <c r="D61" s="24"/>
      <c r="E61" s="24"/>
      <c r="F61" s="24"/>
      <c r="G61" s="24"/>
      <c r="H61" s="14" t="s">
        <v>80</v>
      </c>
      <c r="I61" s="18">
        <f>I62</f>
        <v>55.67</v>
      </c>
    </row>
    <row r="62" spans="1:9" ht="40.9" customHeight="1">
      <c r="A62" s="19" t="s">
        <v>172</v>
      </c>
      <c r="B62" s="19" t="s">
        <v>114</v>
      </c>
      <c r="C62" s="19" t="s">
        <v>171</v>
      </c>
      <c r="D62" s="19" t="s">
        <v>173</v>
      </c>
      <c r="E62" s="19" t="s">
        <v>125</v>
      </c>
      <c r="F62" s="19" t="s">
        <v>249</v>
      </c>
      <c r="G62" s="19" t="s">
        <v>175</v>
      </c>
      <c r="H62" s="9" t="s">
        <v>176</v>
      </c>
      <c r="I62" s="18">
        <v>55.67</v>
      </c>
    </row>
    <row r="63" spans="1:9" s="29" customFormat="1" ht="25.15" customHeight="1">
      <c r="A63" s="31" t="s">
        <v>177</v>
      </c>
      <c r="B63" s="32"/>
      <c r="C63" s="32"/>
      <c r="D63" s="32"/>
      <c r="E63" s="32"/>
      <c r="F63" s="32"/>
      <c r="G63" s="32"/>
      <c r="H63" s="33" t="s">
        <v>81</v>
      </c>
      <c r="I63" s="25">
        <f>SUM(I64:I94)</f>
        <v>95352.35</v>
      </c>
    </row>
    <row r="64" spans="1:9" ht="36" customHeight="1">
      <c r="A64" s="19" t="s">
        <v>177</v>
      </c>
      <c r="B64" s="19" t="s">
        <v>114</v>
      </c>
      <c r="C64" s="19" t="s">
        <v>171</v>
      </c>
      <c r="D64" s="19" t="s">
        <v>173</v>
      </c>
      <c r="E64" s="19" t="s">
        <v>125</v>
      </c>
      <c r="F64" s="19" t="s">
        <v>249</v>
      </c>
      <c r="G64" s="19" t="s">
        <v>175</v>
      </c>
      <c r="H64" s="9" t="s">
        <v>176</v>
      </c>
      <c r="I64" s="18">
        <v>1396.64</v>
      </c>
    </row>
    <row r="65" spans="1:11" ht="85.9" customHeight="1">
      <c r="A65" s="19" t="s">
        <v>177</v>
      </c>
      <c r="B65" s="19" t="s">
        <v>114</v>
      </c>
      <c r="C65" s="19" t="s">
        <v>123</v>
      </c>
      <c r="D65" s="19" t="s">
        <v>233</v>
      </c>
      <c r="E65" s="19" t="s">
        <v>125</v>
      </c>
      <c r="F65" s="19" t="s">
        <v>131</v>
      </c>
      <c r="G65" s="19" t="s">
        <v>124</v>
      </c>
      <c r="H65" s="9" t="s">
        <v>234</v>
      </c>
      <c r="I65" s="18">
        <v>11.97</v>
      </c>
    </row>
    <row r="66" spans="1:11" ht="76.150000000000006" customHeight="1">
      <c r="A66" s="19" t="s">
        <v>177</v>
      </c>
      <c r="B66" s="19" t="s">
        <v>114</v>
      </c>
      <c r="C66" s="19" t="s">
        <v>123</v>
      </c>
      <c r="D66" s="19" t="s">
        <v>178</v>
      </c>
      <c r="E66" s="19" t="s">
        <v>140</v>
      </c>
      <c r="F66" s="19" t="s">
        <v>131</v>
      </c>
      <c r="G66" s="19" t="s">
        <v>124</v>
      </c>
      <c r="H66" s="9" t="s">
        <v>179</v>
      </c>
      <c r="I66" s="18">
        <v>3</v>
      </c>
    </row>
    <row r="67" spans="1:11" ht="66.75" customHeight="1">
      <c r="A67" s="19" t="s">
        <v>177</v>
      </c>
      <c r="B67" s="19" t="s">
        <v>114</v>
      </c>
      <c r="C67" s="19" t="s">
        <v>123</v>
      </c>
      <c r="D67" s="19" t="s">
        <v>126</v>
      </c>
      <c r="E67" s="19" t="s">
        <v>125</v>
      </c>
      <c r="F67" s="19" t="s">
        <v>131</v>
      </c>
      <c r="G67" s="19" t="s">
        <v>124</v>
      </c>
      <c r="H67" s="9" t="s">
        <v>180</v>
      </c>
      <c r="I67" s="18">
        <v>179.89</v>
      </c>
    </row>
    <row r="68" spans="1:11" ht="46.15" customHeight="1">
      <c r="A68" s="19" t="s">
        <v>177</v>
      </c>
      <c r="B68" s="19" t="s">
        <v>114</v>
      </c>
      <c r="C68" s="19" t="s">
        <v>181</v>
      </c>
      <c r="D68" s="19" t="s">
        <v>122</v>
      </c>
      <c r="E68" s="19" t="s">
        <v>125</v>
      </c>
      <c r="F68" s="19" t="s">
        <v>131</v>
      </c>
      <c r="G68" s="19" t="s">
        <v>182</v>
      </c>
      <c r="H68" s="15" t="s">
        <v>183</v>
      </c>
      <c r="I68" s="18">
        <v>-17.09</v>
      </c>
    </row>
    <row r="69" spans="1:11" ht="34.9" customHeight="1">
      <c r="A69" s="19" t="s">
        <v>177</v>
      </c>
      <c r="B69" s="19" t="s">
        <v>114</v>
      </c>
      <c r="C69" s="19" t="s">
        <v>181</v>
      </c>
      <c r="D69" s="19" t="s">
        <v>94</v>
      </c>
      <c r="E69" s="19" t="s">
        <v>125</v>
      </c>
      <c r="F69" s="19" t="s">
        <v>131</v>
      </c>
      <c r="G69" s="19" t="s">
        <v>182</v>
      </c>
      <c r="H69" s="15" t="s">
        <v>95</v>
      </c>
      <c r="I69" s="18">
        <v>53.84</v>
      </c>
    </row>
    <row r="70" spans="1:11" ht="165" customHeight="1">
      <c r="A70" s="19" t="s">
        <v>177</v>
      </c>
      <c r="B70" s="19" t="s">
        <v>184</v>
      </c>
      <c r="C70" s="19" t="s">
        <v>140</v>
      </c>
      <c r="D70" s="19" t="s">
        <v>275</v>
      </c>
      <c r="E70" s="19" t="s">
        <v>125</v>
      </c>
      <c r="F70" s="19" t="s">
        <v>276</v>
      </c>
      <c r="G70" s="19" t="s">
        <v>185</v>
      </c>
      <c r="H70" s="16" t="s">
        <v>277</v>
      </c>
      <c r="I70" s="26">
        <v>2700</v>
      </c>
      <c r="K70" s="42"/>
    </row>
    <row r="71" spans="1:11" ht="168" customHeight="1">
      <c r="A71" s="19" t="s">
        <v>177</v>
      </c>
      <c r="B71" s="19" t="s">
        <v>184</v>
      </c>
      <c r="C71" s="19" t="s">
        <v>140</v>
      </c>
      <c r="D71" s="19" t="s">
        <v>275</v>
      </c>
      <c r="E71" s="19" t="s">
        <v>125</v>
      </c>
      <c r="F71" s="19" t="s">
        <v>278</v>
      </c>
      <c r="G71" s="19" t="s">
        <v>185</v>
      </c>
      <c r="H71" s="16" t="s">
        <v>279</v>
      </c>
      <c r="I71" s="26">
        <v>274.39999999999998</v>
      </c>
    </row>
    <row r="72" spans="1:11" ht="165" customHeight="1">
      <c r="A72" s="19" t="s">
        <v>177</v>
      </c>
      <c r="B72" s="19" t="s">
        <v>184</v>
      </c>
      <c r="C72" s="19" t="s">
        <v>140</v>
      </c>
      <c r="D72" s="19" t="s">
        <v>275</v>
      </c>
      <c r="E72" s="19" t="s">
        <v>125</v>
      </c>
      <c r="F72" s="19" t="s">
        <v>280</v>
      </c>
      <c r="G72" s="19" t="s">
        <v>185</v>
      </c>
      <c r="H72" s="16" t="s">
        <v>281</v>
      </c>
      <c r="I72" s="26">
        <v>3000</v>
      </c>
    </row>
    <row r="73" spans="1:11" ht="183" customHeight="1">
      <c r="A73" s="19" t="s">
        <v>177</v>
      </c>
      <c r="B73" s="19" t="s">
        <v>184</v>
      </c>
      <c r="C73" s="19" t="s">
        <v>140</v>
      </c>
      <c r="D73" s="19" t="s">
        <v>275</v>
      </c>
      <c r="E73" s="19" t="s">
        <v>125</v>
      </c>
      <c r="F73" s="19" t="s">
        <v>282</v>
      </c>
      <c r="G73" s="19" t="s">
        <v>185</v>
      </c>
      <c r="H73" s="15" t="s">
        <v>283</v>
      </c>
      <c r="I73" s="18">
        <v>9148.65</v>
      </c>
    </row>
    <row r="74" spans="1:11" s="29" customFormat="1" ht="135.6" customHeight="1">
      <c r="A74" s="27" t="s">
        <v>177</v>
      </c>
      <c r="B74" s="27" t="s">
        <v>184</v>
      </c>
      <c r="C74" s="27" t="s">
        <v>140</v>
      </c>
      <c r="D74" s="27" t="s">
        <v>285</v>
      </c>
      <c r="E74" s="27" t="s">
        <v>125</v>
      </c>
      <c r="F74" s="27" t="s">
        <v>286</v>
      </c>
      <c r="G74" s="27" t="s">
        <v>185</v>
      </c>
      <c r="H74" s="28" t="s">
        <v>284</v>
      </c>
      <c r="I74" s="25">
        <v>2734</v>
      </c>
    </row>
    <row r="75" spans="1:11" ht="52.5" customHeight="1">
      <c r="A75" s="19" t="s">
        <v>177</v>
      </c>
      <c r="B75" s="19" t="s">
        <v>184</v>
      </c>
      <c r="C75" s="19" t="s">
        <v>140</v>
      </c>
      <c r="D75" s="19" t="s">
        <v>287</v>
      </c>
      <c r="E75" s="19" t="s">
        <v>125</v>
      </c>
      <c r="F75" s="19" t="s">
        <v>187</v>
      </c>
      <c r="G75" s="19" t="s">
        <v>185</v>
      </c>
      <c r="H75" s="9" t="s">
        <v>262</v>
      </c>
      <c r="I75" s="18">
        <v>1115</v>
      </c>
    </row>
    <row r="76" spans="1:11" ht="112.5" customHeight="1">
      <c r="A76" s="19" t="s">
        <v>177</v>
      </c>
      <c r="B76" s="19" t="s">
        <v>184</v>
      </c>
      <c r="C76" s="19" t="s">
        <v>140</v>
      </c>
      <c r="D76" s="19" t="s">
        <v>287</v>
      </c>
      <c r="E76" s="19" t="s">
        <v>125</v>
      </c>
      <c r="F76" s="19" t="s">
        <v>188</v>
      </c>
      <c r="G76" s="19" t="s">
        <v>185</v>
      </c>
      <c r="H76" s="9" t="s">
        <v>22</v>
      </c>
      <c r="I76" s="18">
        <v>19</v>
      </c>
    </row>
    <row r="77" spans="1:11" ht="69.75" customHeight="1">
      <c r="A77" s="22" t="s">
        <v>177</v>
      </c>
      <c r="B77" s="22" t="s">
        <v>184</v>
      </c>
      <c r="C77" s="22" t="s">
        <v>140</v>
      </c>
      <c r="D77" s="19" t="s">
        <v>287</v>
      </c>
      <c r="E77" s="22" t="s">
        <v>125</v>
      </c>
      <c r="F77" s="22" t="s">
        <v>102</v>
      </c>
      <c r="G77" s="22" t="s">
        <v>185</v>
      </c>
      <c r="H77" s="9" t="s">
        <v>103</v>
      </c>
      <c r="I77" s="18">
        <v>0.6</v>
      </c>
    </row>
    <row r="78" spans="1:11" ht="66" customHeight="1">
      <c r="A78" s="19" t="s">
        <v>177</v>
      </c>
      <c r="B78" s="19" t="s">
        <v>184</v>
      </c>
      <c r="C78" s="19" t="s">
        <v>140</v>
      </c>
      <c r="D78" s="19" t="s">
        <v>287</v>
      </c>
      <c r="E78" s="19" t="s">
        <v>125</v>
      </c>
      <c r="F78" s="19" t="s">
        <v>189</v>
      </c>
      <c r="G78" s="19" t="s">
        <v>185</v>
      </c>
      <c r="H78" s="9" t="s">
        <v>263</v>
      </c>
      <c r="I78" s="18">
        <v>73</v>
      </c>
    </row>
    <row r="79" spans="1:11" ht="70.150000000000006" customHeight="1">
      <c r="A79" s="19" t="s">
        <v>177</v>
      </c>
      <c r="B79" s="19" t="s">
        <v>184</v>
      </c>
      <c r="C79" s="19" t="s">
        <v>140</v>
      </c>
      <c r="D79" s="19" t="s">
        <v>287</v>
      </c>
      <c r="E79" s="19" t="s">
        <v>125</v>
      </c>
      <c r="F79" s="19" t="s">
        <v>218</v>
      </c>
      <c r="G79" s="19" t="s">
        <v>185</v>
      </c>
      <c r="H79" s="9" t="s">
        <v>264</v>
      </c>
      <c r="I79" s="18">
        <v>4905</v>
      </c>
    </row>
    <row r="80" spans="1:11" ht="69.599999999999994" customHeight="1">
      <c r="A80" s="19" t="s">
        <v>177</v>
      </c>
      <c r="B80" s="19" t="s">
        <v>184</v>
      </c>
      <c r="C80" s="19" t="s">
        <v>140</v>
      </c>
      <c r="D80" s="19" t="s">
        <v>287</v>
      </c>
      <c r="E80" s="19" t="s">
        <v>125</v>
      </c>
      <c r="F80" s="19" t="s">
        <v>190</v>
      </c>
      <c r="G80" s="19" t="s">
        <v>185</v>
      </c>
      <c r="H80" s="9" t="s">
        <v>245</v>
      </c>
      <c r="I80" s="18">
        <v>270</v>
      </c>
    </row>
    <row r="81" spans="1:9" ht="72.599999999999994" customHeight="1">
      <c r="A81" s="19" t="s">
        <v>177</v>
      </c>
      <c r="B81" s="19" t="s">
        <v>184</v>
      </c>
      <c r="C81" s="19" t="s">
        <v>140</v>
      </c>
      <c r="D81" s="19" t="s">
        <v>287</v>
      </c>
      <c r="E81" s="19" t="s">
        <v>125</v>
      </c>
      <c r="F81" s="19" t="s">
        <v>191</v>
      </c>
      <c r="G81" s="19" t="s">
        <v>185</v>
      </c>
      <c r="H81" s="9" t="s">
        <v>355</v>
      </c>
      <c r="I81" s="18">
        <v>1.9</v>
      </c>
    </row>
    <row r="82" spans="1:9" ht="64.5" customHeight="1">
      <c r="A82" s="19" t="s">
        <v>177</v>
      </c>
      <c r="B82" s="19" t="s">
        <v>184</v>
      </c>
      <c r="C82" s="19" t="s">
        <v>140</v>
      </c>
      <c r="D82" s="19" t="s">
        <v>287</v>
      </c>
      <c r="E82" s="19" t="s">
        <v>125</v>
      </c>
      <c r="F82" s="19" t="s">
        <v>192</v>
      </c>
      <c r="G82" s="19" t="s">
        <v>185</v>
      </c>
      <c r="H82" s="9" t="s">
        <v>194</v>
      </c>
      <c r="I82" s="18">
        <v>498.5</v>
      </c>
    </row>
    <row r="83" spans="1:9" ht="51" customHeight="1">
      <c r="A83" s="19" t="s">
        <v>177</v>
      </c>
      <c r="B83" s="19" t="s">
        <v>184</v>
      </c>
      <c r="C83" s="19" t="s">
        <v>140</v>
      </c>
      <c r="D83" s="19" t="s">
        <v>287</v>
      </c>
      <c r="E83" s="19" t="s">
        <v>125</v>
      </c>
      <c r="F83" s="19" t="s">
        <v>23</v>
      </c>
      <c r="G83" s="19" t="s">
        <v>185</v>
      </c>
      <c r="H83" s="9" t="s">
        <v>24</v>
      </c>
      <c r="I83" s="18">
        <v>430.3</v>
      </c>
    </row>
    <row r="84" spans="1:9" ht="116.45" customHeight="1">
      <c r="A84" s="19" t="s">
        <v>177</v>
      </c>
      <c r="B84" s="19" t="s">
        <v>184</v>
      </c>
      <c r="C84" s="19" t="s">
        <v>140</v>
      </c>
      <c r="D84" s="19" t="s">
        <v>288</v>
      </c>
      <c r="E84" s="19" t="s">
        <v>125</v>
      </c>
      <c r="F84" s="19" t="s">
        <v>289</v>
      </c>
      <c r="G84" s="19" t="s">
        <v>185</v>
      </c>
      <c r="H84" s="9" t="s">
        <v>290</v>
      </c>
      <c r="I84" s="18">
        <v>15650</v>
      </c>
    </row>
    <row r="85" spans="1:9" ht="78.599999999999994" customHeight="1">
      <c r="A85" s="19" t="s">
        <v>177</v>
      </c>
      <c r="B85" s="19" t="s">
        <v>184</v>
      </c>
      <c r="C85" s="19" t="s">
        <v>140</v>
      </c>
      <c r="D85" s="19" t="s">
        <v>288</v>
      </c>
      <c r="E85" s="19" t="s">
        <v>125</v>
      </c>
      <c r="F85" s="19" t="s">
        <v>291</v>
      </c>
      <c r="G85" s="19" t="s">
        <v>185</v>
      </c>
      <c r="H85" s="9" t="s">
        <v>292</v>
      </c>
      <c r="I85" s="18">
        <v>23123.599999999999</v>
      </c>
    </row>
    <row r="86" spans="1:9" ht="88.15" customHeight="1">
      <c r="A86" s="19" t="s">
        <v>177</v>
      </c>
      <c r="B86" s="19" t="s">
        <v>184</v>
      </c>
      <c r="C86" s="19" t="s">
        <v>140</v>
      </c>
      <c r="D86" s="19" t="s">
        <v>293</v>
      </c>
      <c r="E86" s="19" t="s">
        <v>125</v>
      </c>
      <c r="F86" s="19" t="s">
        <v>240</v>
      </c>
      <c r="G86" s="19" t="s">
        <v>185</v>
      </c>
      <c r="H86" s="9" t="s">
        <v>265</v>
      </c>
      <c r="I86" s="18">
        <v>9094.77</v>
      </c>
    </row>
    <row r="87" spans="1:9" ht="79.900000000000006" customHeight="1">
      <c r="A87" s="19" t="s">
        <v>177</v>
      </c>
      <c r="B87" s="19" t="s">
        <v>184</v>
      </c>
      <c r="C87" s="19" t="s">
        <v>140</v>
      </c>
      <c r="D87" s="19" t="s">
        <v>293</v>
      </c>
      <c r="E87" s="19" t="s">
        <v>125</v>
      </c>
      <c r="F87" s="19" t="s">
        <v>241</v>
      </c>
      <c r="G87" s="19" t="s">
        <v>185</v>
      </c>
      <c r="H87" s="9" t="s">
        <v>294</v>
      </c>
      <c r="I87" s="18">
        <v>1815.02</v>
      </c>
    </row>
    <row r="88" spans="1:9" s="29" customFormat="1" ht="64.150000000000006" customHeight="1">
      <c r="A88" s="27" t="s">
        <v>177</v>
      </c>
      <c r="B88" s="27" t="s">
        <v>184</v>
      </c>
      <c r="C88" s="27" t="s">
        <v>140</v>
      </c>
      <c r="D88" s="27" t="s">
        <v>295</v>
      </c>
      <c r="E88" s="27" t="s">
        <v>125</v>
      </c>
      <c r="F88" s="27" t="s">
        <v>131</v>
      </c>
      <c r="G88" s="27" t="s">
        <v>185</v>
      </c>
      <c r="H88" s="30" t="s">
        <v>186</v>
      </c>
      <c r="I88" s="25">
        <v>11.34</v>
      </c>
    </row>
    <row r="89" spans="1:9" s="29" customFormat="1" ht="60" customHeight="1">
      <c r="A89" s="27" t="s">
        <v>177</v>
      </c>
      <c r="B89" s="27" t="s">
        <v>184</v>
      </c>
      <c r="C89" s="27" t="s">
        <v>140</v>
      </c>
      <c r="D89" s="27" t="s">
        <v>296</v>
      </c>
      <c r="E89" s="27" t="s">
        <v>125</v>
      </c>
      <c r="F89" s="27" t="s">
        <v>131</v>
      </c>
      <c r="G89" s="27" t="s">
        <v>185</v>
      </c>
      <c r="H89" s="30" t="s">
        <v>217</v>
      </c>
      <c r="I89" s="25">
        <v>1324.38</v>
      </c>
    </row>
    <row r="90" spans="1:9" ht="196.9" customHeight="1">
      <c r="A90" s="19" t="s">
        <v>177</v>
      </c>
      <c r="B90" s="19" t="s">
        <v>184</v>
      </c>
      <c r="C90" s="19" t="s">
        <v>140</v>
      </c>
      <c r="D90" s="19" t="s">
        <v>297</v>
      </c>
      <c r="E90" s="19" t="s">
        <v>125</v>
      </c>
      <c r="F90" s="19" t="s">
        <v>0</v>
      </c>
      <c r="G90" s="19" t="s">
        <v>185</v>
      </c>
      <c r="H90" s="9" t="s">
        <v>266</v>
      </c>
      <c r="I90" s="18">
        <v>1010</v>
      </c>
    </row>
    <row r="91" spans="1:9" ht="40.5" customHeight="1">
      <c r="A91" s="19" t="s">
        <v>177</v>
      </c>
      <c r="B91" s="19" t="s">
        <v>184</v>
      </c>
      <c r="C91" s="19" t="s">
        <v>140</v>
      </c>
      <c r="D91" s="19" t="s">
        <v>297</v>
      </c>
      <c r="E91" s="19" t="s">
        <v>125</v>
      </c>
      <c r="F91" s="19" t="s">
        <v>1</v>
      </c>
      <c r="G91" s="19" t="s">
        <v>185</v>
      </c>
      <c r="H91" s="9" t="s">
        <v>246</v>
      </c>
      <c r="I91" s="18">
        <v>16345.48</v>
      </c>
    </row>
    <row r="92" spans="1:9" ht="33.75" customHeight="1">
      <c r="A92" s="19" t="s">
        <v>177</v>
      </c>
      <c r="B92" s="19" t="s">
        <v>184</v>
      </c>
      <c r="C92" s="19" t="s">
        <v>149</v>
      </c>
      <c r="D92" s="19" t="s">
        <v>25</v>
      </c>
      <c r="E92" s="19" t="s">
        <v>125</v>
      </c>
      <c r="F92" s="19" t="s">
        <v>131</v>
      </c>
      <c r="G92" s="19" t="s">
        <v>182</v>
      </c>
      <c r="H92" s="9" t="s">
        <v>26</v>
      </c>
      <c r="I92" s="18">
        <v>300.33</v>
      </c>
    </row>
    <row r="93" spans="1:9" ht="34.5" customHeight="1">
      <c r="A93" s="19" t="s">
        <v>177</v>
      </c>
      <c r="B93" s="19" t="s">
        <v>184</v>
      </c>
      <c r="C93" s="19" t="s">
        <v>52</v>
      </c>
      <c r="D93" s="19" t="s">
        <v>247</v>
      </c>
      <c r="E93" s="19" t="s">
        <v>125</v>
      </c>
      <c r="F93" s="19" t="s">
        <v>131</v>
      </c>
      <c r="G93" s="19" t="s">
        <v>182</v>
      </c>
      <c r="H93" s="9" t="s">
        <v>248</v>
      </c>
      <c r="I93" s="18">
        <v>16.09</v>
      </c>
    </row>
    <row r="94" spans="1:9" ht="49.5" customHeight="1">
      <c r="A94" s="19" t="s">
        <v>177</v>
      </c>
      <c r="B94" s="19" t="s">
        <v>184</v>
      </c>
      <c r="C94" s="19" t="s">
        <v>197</v>
      </c>
      <c r="D94" s="19" t="s">
        <v>298</v>
      </c>
      <c r="E94" s="19" t="s">
        <v>125</v>
      </c>
      <c r="F94" s="19" t="s">
        <v>131</v>
      </c>
      <c r="G94" s="19" t="s">
        <v>185</v>
      </c>
      <c r="H94" s="9" t="s">
        <v>198</v>
      </c>
      <c r="I94" s="18">
        <v>-137.26</v>
      </c>
    </row>
    <row r="95" spans="1:9" ht="28.5" customHeight="1">
      <c r="A95" s="23" t="s">
        <v>199</v>
      </c>
      <c r="B95" s="24"/>
      <c r="C95" s="24"/>
      <c r="D95" s="24"/>
      <c r="E95" s="24"/>
      <c r="F95" s="24"/>
      <c r="G95" s="24"/>
      <c r="H95" s="14" t="s">
        <v>82</v>
      </c>
      <c r="I95" s="18">
        <f>SUM(I96:I100)</f>
        <v>1382861.1099999999</v>
      </c>
    </row>
    <row r="96" spans="1:9" ht="36.75" customHeight="1">
      <c r="A96" s="19" t="s">
        <v>199</v>
      </c>
      <c r="B96" s="19" t="s">
        <v>114</v>
      </c>
      <c r="C96" s="19" t="s">
        <v>171</v>
      </c>
      <c r="D96" s="19" t="s">
        <v>173</v>
      </c>
      <c r="E96" s="19" t="s">
        <v>125</v>
      </c>
      <c r="F96" s="19" t="s">
        <v>249</v>
      </c>
      <c r="G96" s="19" t="s">
        <v>175</v>
      </c>
      <c r="H96" s="9" t="s">
        <v>176</v>
      </c>
      <c r="I96" s="18">
        <v>119.91</v>
      </c>
    </row>
    <row r="97" spans="1:9" ht="66.75" customHeight="1">
      <c r="A97" s="19" t="s">
        <v>199</v>
      </c>
      <c r="B97" s="19" t="s">
        <v>184</v>
      </c>
      <c r="C97" s="19" t="s">
        <v>140</v>
      </c>
      <c r="D97" s="19" t="s">
        <v>299</v>
      </c>
      <c r="E97" s="19" t="s">
        <v>125</v>
      </c>
      <c r="F97" s="19" t="s">
        <v>2</v>
      </c>
      <c r="G97" s="19" t="s">
        <v>185</v>
      </c>
      <c r="H97" s="16" t="s">
        <v>250</v>
      </c>
      <c r="I97" s="18">
        <v>285871</v>
      </c>
    </row>
    <row r="98" spans="1:9" ht="49.9" customHeight="1">
      <c r="A98" s="19" t="s">
        <v>199</v>
      </c>
      <c r="B98" s="19" t="s">
        <v>184</v>
      </c>
      <c r="C98" s="19" t="s">
        <v>140</v>
      </c>
      <c r="D98" s="19" t="s">
        <v>299</v>
      </c>
      <c r="E98" s="19" t="s">
        <v>125</v>
      </c>
      <c r="F98" s="19" t="s">
        <v>3</v>
      </c>
      <c r="G98" s="19" t="s">
        <v>185</v>
      </c>
      <c r="H98" s="16" t="s">
        <v>235</v>
      </c>
      <c r="I98" s="18">
        <v>132190.29999999999</v>
      </c>
    </row>
    <row r="99" spans="1:9" ht="49.9" customHeight="1">
      <c r="A99" s="19" t="s">
        <v>199</v>
      </c>
      <c r="B99" s="19" t="s">
        <v>184</v>
      </c>
      <c r="C99" s="19" t="s">
        <v>140</v>
      </c>
      <c r="D99" s="19" t="s">
        <v>300</v>
      </c>
      <c r="E99" s="19" t="s">
        <v>125</v>
      </c>
      <c r="F99" s="19" t="s">
        <v>131</v>
      </c>
      <c r="G99" s="19" t="s">
        <v>185</v>
      </c>
      <c r="H99" s="16" t="s">
        <v>302</v>
      </c>
      <c r="I99" s="18">
        <v>83910.9</v>
      </c>
    </row>
    <row r="100" spans="1:9" ht="53.25" customHeight="1">
      <c r="A100" s="19" t="s">
        <v>199</v>
      </c>
      <c r="B100" s="19" t="s">
        <v>184</v>
      </c>
      <c r="C100" s="19" t="s">
        <v>140</v>
      </c>
      <c r="D100" s="19" t="s">
        <v>301</v>
      </c>
      <c r="E100" s="19" t="s">
        <v>125</v>
      </c>
      <c r="F100" s="19" t="s">
        <v>131</v>
      </c>
      <c r="G100" s="19" t="s">
        <v>185</v>
      </c>
      <c r="H100" s="16" t="s">
        <v>251</v>
      </c>
      <c r="I100" s="18">
        <v>880769</v>
      </c>
    </row>
    <row r="101" spans="1:9" ht="37.5" customHeight="1">
      <c r="A101" s="23" t="s">
        <v>200</v>
      </c>
      <c r="B101" s="24"/>
      <c r="C101" s="24"/>
      <c r="D101" s="24"/>
      <c r="E101" s="24"/>
      <c r="F101" s="24"/>
      <c r="G101" s="24"/>
      <c r="H101" s="14" t="s">
        <v>92</v>
      </c>
      <c r="I101" s="18">
        <f>SUM(I102:I122)</f>
        <v>225316.03000000003</v>
      </c>
    </row>
    <row r="102" spans="1:9" ht="37.5" customHeight="1">
      <c r="A102" s="19" t="s">
        <v>200</v>
      </c>
      <c r="B102" s="19" t="s">
        <v>114</v>
      </c>
      <c r="C102" s="19" t="s">
        <v>171</v>
      </c>
      <c r="D102" s="19" t="s">
        <v>173</v>
      </c>
      <c r="E102" s="19" t="s">
        <v>125</v>
      </c>
      <c r="F102" s="19" t="s">
        <v>249</v>
      </c>
      <c r="G102" s="19" t="s">
        <v>175</v>
      </c>
      <c r="H102" s="9" t="s">
        <v>176</v>
      </c>
      <c r="I102" s="18">
        <v>27.23</v>
      </c>
    </row>
    <row r="103" spans="1:9" ht="101.25" customHeight="1">
      <c r="A103" s="19" t="s">
        <v>200</v>
      </c>
      <c r="B103" s="19" t="s">
        <v>184</v>
      </c>
      <c r="C103" s="19" t="s">
        <v>140</v>
      </c>
      <c r="D103" s="19" t="s">
        <v>303</v>
      </c>
      <c r="E103" s="19" t="s">
        <v>125</v>
      </c>
      <c r="F103" s="19" t="s">
        <v>131</v>
      </c>
      <c r="G103" s="19" t="s">
        <v>185</v>
      </c>
      <c r="H103" s="9" t="s">
        <v>4</v>
      </c>
      <c r="I103" s="18">
        <v>1889.41</v>
      </c>
    </row>
    <row r="104" spans="1:9" ht="80.45" customHeight="1">
      <c r="A104" s="19" t="s">
        <v>200</v>
      </c>
      <c r="B104" s="19" t="s">
        <v>184</v>
      </c>
      <c r="C104" s="19" t="s">
        <v>140</v>
      </c>
      <c r="D104" s="19" t="s">
        <v>304</v>
      </c>
      <c r="E104" s="19" t="s">
        <v>125</v>
      </c>
      <c r="F104" s="19" t="s">
        <v>305</v>
      </c>
      <c r="G104" s="19" t="s">
        <v>185</v>
      </c>
      <c r="H104" s="9" t="s">
        <v>306</v>
      </c>
      <c r="I104" s="18">
        <v>1.05</v>
      </c>
    </row>
    <row r="105" spans="1:9" ht="80.45" customHeight="1">
      <c r="A105" s="19" t="s">
        <v>200</v>
      </c>
      <c r="B105" s="19" t="s">
        <v>184</v>
      </c>
      <c r="C105" s="19" t="s">
        <v>140</v>
      </c>
      <c r="D105" s="19" t="s">
        <v>304</v>
      </c>
      <c r="E105" s="19" t="s">
        <v>125</v>
      </c>
      <c r="F105" s="19" t="s">
        <v>308</v>
      </c>
      <c r="G105" s="19" t="s">
        <v>185</v>
      </c>
      <c r="H105" s="9" t="s">
        <v>307</v>
      </c>
      <c r="I105" s="18">
        <v>2.19</v>
      </c>
    </row>
    <row r="106" spans="1:9" ht="70.900000000000006" customHeight="1">
      <c r="A106" s="19" t="s">
        <v>200</v>
      </c>
      <c r="B106" s="19" t="s">
        <v>184</v>
      </c>
      <c r="C106" s="19" t="s">
        <v>140</v>
      </c>
      <c r="D106" s="19" t="s">
        <v>304</v>
      </c>
      <c r="E106" s="19" t="s">
        <v>125</v>
      </c>
      <c r="F106" s="19" t="s">
        <v>309</v>
      </c>
      <c r="G106" s="19" t="s">
        <v>185</v>
      </c>
      <c r="H106" s="9" t="s">
        <v>310</v>
      </c>
      <c r="I106" s="18">
        <v>50</v>
      </c>
    </row>
    <row r="107" spans="1:9" ht="85.15" customHeight="1">
      <c r="A107" s="19" t="s">
        <v>200</v>
      </c>
      <c r="B107" s="19" t="s">
        <v>184</v>
      </c>
      <c r="C107" s="19" t="s">
        <v>140</v>
      </c>
      <c r="D107" s="19" t="s">
        <v>311</v>
      </c>
      <c r="E107" s="19" t="s">
        <v>125</v>
      </c>
      <c r="F107" s="19" t="s">
        <v>131</v>
      </c>
      <c r="G107" s="19" t="s">
        <v>185</v>
      </c>
      <c r="H107" s="9" t="s">
        <v>312</v>
      </c>
      <c r="I107" s="18">
        <v>8587.7999999999993</v>
      </c>
    </row>
    <row r="108" spans="1:9" ht="36" customHeight="1">
      <c r="A108" s="19" t="s">
        <v>200</v>
      </c>
      <c r="B108" s="19" t="s">
        <v>184</v>
      </c>
      <c r="C108" s="19" t="s">
        <v>140</v>
      </c>
      <c r="D108" s="19" t="s">
        <v>285</v>
      </c>
      <c r="E108" s="19" t="s">
        <v>125</v>
      </c>
      <c r="F108" s="19" t="s">
        <v>204</v>
      </c>
      <c r="G108" s="19" t="s">
        <v>185</v>
      </c>
      <c r="H108" s="9" t="s">
        <v>205</v>
      </c>
      <c r="I108" s="18">
        <v>9507.7999999999993</v>
      </c>
    </row>
    <row r="109" spans="1:9" ht="127.15" customHeight="1">
      <c r="A109" s="22" t="s">
        <v>200</v>
      </c>
      <c r="B109" s="22" t="s">
        <v>184</v>
      </c>
      <c r="C109" s="22" t="s">
        <v>140</v>
      </c>
      <c r="D109" s="22" t="s">
        <v>285</v>
      </c>
      <c r="E109" s="22" t="s">
        <v>125</v>
      </c>
      <c r="F109" s="22" t="s">
        <v>51</v>
      </c>
      <c r="G109" s="22" t="s">
        <v>185</v>
      </c>
      <c r="H109" s="9" t="s">
        <v>313</v>
      </c>
      <c r="I109" s="18">
        <v>40070.6</v>
      </c>
    </row>
    <row r="110" spans="1:9" ht="125.45" customHeight="1">
      <c r="A110" s="22" t="s">
        <v>200</v>
      </c>
      <c r="B110" s="22" t="s">
        <v>184</v>
      </c>
      <c r="C110" s="22" t="s">
        <v>140</v>
      </c>
      <c r="D110" s="22" t="s">
        <v>285</v>
      </c>
      <c r="E110" s="22" t="s">
        <v>125</v>
      </c>
      <c r="F110" s="22" t="s">
        <v>6</v>
      </c>
      <c r="G110" s="22" t="s">
        <v>185</v>
      </c>
      <c r="H110" s="9" t="s">
        <v>314</v>
      </c>
      <c r="I110" s="18">
        <v>25858</v>
      </c>
    </row>
    <row r="111" spans="1:9" ht="70.150000000000006" customHeight="1">
      <c r="A111" s="22" t="s">
        <v>200</v>
      </c>
      <c r="B111" s="22" t="s">
        <v>184</v>
      </c>
      <c r="C111" s="22" t="s">
        <v>140</v>
      </c>
      <c r="D111" s="22" t="s">
        <v>285</v>
      </c>
      <c r="E111" s="22" t="s">
        <v>125</v>
      </c>
      <c r="F111" s="22" t="s">
        <v>216</v>
      </c>
      <c r="G111" s="22" t="s">
        <v>185</v>
      </c>
      <c r="H111" s="9" t="s">
        <v>203</v>
      </c>
      <c r="I111" s="18">
        <v>7452.3</v>
      </c>
    </row>
    <row r="112" spans="1:9" ht="133.15" customHeight="1">
      <c r="A112" s="22" t="s">
        <v>200</v>
      </c>
      <c r="B112" s="22" t="s">
        <v>184</v>
      </c>
      <c r="C112" s="22" t="s">
        <v>140</v>
      </c>
      <c r="D112" s="22" t="s">
        <v>285</v>
      </c>
      <c r="E112" s="22" t="s">
        <v>125</v>
      </c>
      <c r="F112" s="22" t="s">
        <v>225</v>
      </c>
      <c r="G112" s="22" t="s">
        <v>185</v>
      </c>
      <c r="H112" s="13" t="s">
        <v>267</v>
      </c>
      <c r="I112" s="18">
        <v>4946.8999999999996</v>
      </c>
    </row>
    <row r="113" spans="1:9" ht="84.75" customHeight="1">
      <c r="A113" s="22" t="s">
        <v>200</v>
      </c>
      <c r="B113" s="22" t="s">
        <v>184</v>
      </c>
      <c r="C113" s="22" t="s">
        <v>140</v>
      </c>
      <c r="D113" s="22" t="s">
        <v>285</v>
      </c>
      <c r="E113" s="22" t="s">
        <v>125</v>
      </c>
      <c r="F113" s="22" t="s">
        <v>211</v>
      </c>
      <c r="G113" s="22" t="s">
        <v>185</v>
      </c>
      <c r="H113" s="9" t="s">
        <v>27</v>
      </c>
      <c r="I113" s="18">
        <v>112960</v>
      </c>
    </row>
    <row r="114" spans="1:9" ht="40.15" customHeight="1">
      <c r="A114" s="19" t="s">
        <v>200</v>
      </c>
      <c r="B114" s="19" t="s">
        <v>184</v>
      </c>
      <c r="C114" s="19" t="s">
        <v>140</v>
      </c>
      <c r="D114" s="19" t="s">
        <v>285</v>
      </c>
      <c r="E114" s="19" t="s">
        <v>125</v>
      </c>
      <c r="F114" s="19" t="s">
        <v>5</v>
      </c>
      <c r="G114" s="19" t="s">
        <v>185</v>
      </c>
      <c r="H114" s="9" t="s">
        <v>202</v>
      </c>
      <c r="I114" s="18">
        <v>2094.5</v>
      </c>
    </row>
    <row r="115" spans="1:9" ht="64.900000000000006" customHeight="1">
      <c r="A115" s="22" t="s">
        <v>200</v>
      </c>
      <c r="B115" s="22" t="s">
        <v>184</v>
      </c>
      <c r="C115" s="22" t="s">
        <v>140</v>
      </c>
      <c r="D115" s="22" t="s">
        <v>285</v>
      </c>
      <c r="E115" s="22" t="s">
        <v>125</v>
      </c>
      <c r="F115" s="22" t="s">
        <v>7</v>
      </c>
      <c r="G115" s="22" t="s">
        <v>185</v>
      </c>
      <c r="H115" s="9" t="s">
        <v>8</v>
      </c>
      <c r="I115" s="18">
        <v>173.1</v>
      </c>
    </row>
    <row r="116" spans="1:9" ht="42" customHeight="1">
      <c r="A116" s="22" t="s">
        <v>200</v>
      </c>
      <c r="B116" s="22" t="s">
        <v>184</v>
      </c>
      <c r="C116" s="22" t="s">
        <v>140</v>
      </c>
      <c r="D116" s="22" t="s">
        <v>285</v>
      </c>
      <c r="E116" s="22" t="s">
        <v>125</v>
      </c>
      <c r="F116" s="22" t="s">
        <v>212</v>
      </c>
      <c r="G116" s="22" t="s">
        <v>185</v>
      </c>
      <c r="H116" s="9" t="s">
        <v>12</v>
      </c>
      <c r="I116" s="18">
        <v>6500.1</v>
      </c>
    </row>
    <row r="117" spans="1:9" ht="82.15" customHeight="1">
      <c r="A117" s="22" t="s">
        <v>200</v>
      </c>
      <c r="B117" s="22" t="s">
        <v>184</v>
      </c>
      <c r="C117" s="22" t="s">
        <v>140</v>
      </c>
      <c r="D117" s="22" t="s">
        <v>285</v>
      </c>
      <c r="E117" s="22" t="s">
        <v>125</v>
      </c>
      <c r="F117" s="22" t="s">
        <v>9</v>
      </c>
      <c r="G117" s="22" t="s">
        <v>185</v>
      </c>
      <c r="H117" s="9" t="s">
        <v>10</v>
      </c>
      <c r="I117" s="18">
        <v>1477.32</v>
      </c>
    </row>
    <row r="118" spans="1:9" ht="57.6" customHeight="1">
      <c r="A118" s="22" t="s">
        <v>200</v>
      </c>
      <c r="B118" s="22" t="s">
        <v>184</v>
      </c>
      <c r="C118" s="22" t="s">
        <v>140</v>
      </c>
      <c r="D118" s="22" t="s">
        <v>285</v>
      </c>
      <c r="E118" s="22" t="s">
        <v>125</v>
      </c>
      <c r="F118" s="22" t="s">
        <v>315</v>
      </c>
      <c r="G118" s="22" t="s">
        <v>185</v>
      </c>
      <c r="H118" s="9" t="s">
        <v>316</v>
      </c>
      <c r="I118" s="18">
        <v>1105</v>
      </c>
    </row>
    <row r="119" spans="1:9" ht="67.900000000000006" customHeight="1">
      <c r="A119" s="19" t="s">
        <v>200</v>
      </c>
      <c r="B119" s="19" t="s">
        <v>184</v>
      </c>
      <c r="C119" s="19" t="s">
        <v>140</v>
      </c>
      <c r="D119" s="19" t="s">
        <v>287</v>
      </c>
      <c r="E119" s="19" t="s">
        <v>125</v>
      </c>
      <c r="F119" s="19" t="s">
        <v>210</v>
      </c>
      <c r="G119" s="19" t="s">
        <v>185</v>
      </c>
      <c r="H119" s="9" t="s">
        <v>28</v>
      </c>
      <c r="I119" s="18">
        <v>47</v>
      </c>
    </row>
    <row r="120" spans="1:9" ht="51.6" customHeight="1">
      <c r="A120" s="19" t="s">
        <v>200</v>
      </c>
      <c r="B120" s="19" t="s">
        <v>184</v>
      </c>
      <c r="C120" s="19" t="s">
        <v>140</v>
      </c>
      <c r="D120" s="19" t="s">
        <v>297</v>
      </c>
      <c r="E120" s="19" t="s">
        <v>125</v>
      </c>
      <c r="F120" s="19" t="s">
        <v>195</v>
      </c>
      <c r="G120" s="19" t="s">
        <v>185</v>
      </c>
      <c r="H120" s="9" t="s">
        <v>196</v>
      </c>
      <c r="I120" s="18">
        <v>1976.67</v>
      </c>
    </row>
    <row r="121" spans="1:9" ht="39" customHeight="1">
      <c r="A121" s="22" t="s">
        <v>200</v>
      </c>
      <c r="B121" s="22" t="s">
        <v>184</v>
      </c>
      <c r="C121" s="22" t="s">
        <v>149</v>
      </c>
      <c r="D121" s="22" t="s">
        <v>25</v>
      </c>
      <c r="E121" s="22" t="s">
        <v>125</v>
      </c>
      <c r="F121" s="22" t="s">
        <v>131</v>
      </c>
      <c r="G121" s="22" t="s">
        <v>182</v>
      </c>
      <c r="H121" s="9" t="s">
        <v>26</v>
      </c>
      <c r="I121" s="18">
        <v>3500</v>
      </c>
    </row>
    <row r="122" spans="1:9" ht="51.75" customHeight="1">
      <c r="A122" s="19" t="s">
        <v>200</v>
      </c>
      <c r="B122" s="19" t="s">
        <v>184</v>
      </c>
      <c r="C122" s="19" t="s">
        <v>197</v>
      </c>
      <c r="D122" s="19" t="s">
        <v>298</v>
      </c>
      <c r="E122" s="19" t="s">
        <v>125</v>
      </c>
      <c r="F122" s="19" t="s">
        <v>131</v>
      </c>
      <c r="G122" s="19" t="s">
        <v>185</v>
      </c>
      <c r="H122" s="9" t="s">
        <v>317</v>
      </c>
      <c r="I122" s="18">
        <v>-2910.94</v>
      </c>
    </row>
    <row r="123" spans="1:9" s="29" customFormat="1" ht="39" customHeight="1">
      <c r="A123" s="31" t="s">
        <v>213</v>
      </c>
      <c r="B123" s="32"/>
      <c r="C123" s="32"/>
      <c r="D123" s="32"/>
      <c r="E123" s="32"/>
      <c r="F123" s="32"/>
      <c r="G123" s="32"/>
      <c r="H123" s="33" t="s">
        <v>83</v>
      </c>
      <c r="I123" s="25">
        <f>SUM(I124:I124)</f>
        <v>2025.74</v>
      </c>
    </row>
    <row r="124" spans="1:9" ht="133.15" customHeight="1">
      <c r="A124" s="19" t="s">
        <v>213</v>
      </c>
      <c r="B124" s="19" t="s">
        <v>184</v>
      </c>
      <c r="C124" s="19" t="s">
        <v>140</v>
      </c>
      <c r="D124" s="19" t="s">
        <v>297</v>
      </c>
      <c r="E124" s="19" t="s">
        <v>125</v>
      </c>
      <c r="F124" s="19" t="s">
        <v>254</v>
      </c>
      <c r="G124" s="19" t="s">
        <v>185</v>
      </c>
      <c r="H124" s="9" t="s">
        <v>318</v>
      </c>
      <c r="I124" s="18">
        <v>2025.74</v>
      </c>
    </row>
    <row r="125" spans="1:9" s="29" customFormat="1" ht="27.75" customHeight="1">
      <c r="A125" s="31" t="s">
        <v>208</v>
      </c>
      <c r="B125" s="32"/>
      <c r="C125" s="32"/>
      <c r="D125" s="32"/>
      <c r="E125" s="32"/>
      <c r="F125" s="32"/>
      <c r="G125" s="32"/>
      <c r="H125" s="33" t="s">
        <v>84</v>
      </c>
      <c r="I125" s="25">
        <f>SUM(I126:I151)</f>
        <v>1245893.7900000003</v>
      </c>
    </row>
    <row r="126" spans="1:9" s="29" customFormat="1" ht="36.75" customHeight="1">
      <c r="A126" s="27" t="s">
        <v>208</v>
      </c>
      <c r="B126" s="27" t="s">
        <v>114</v>
      </c>
      <c r="C126" s="27" t="s">
        <v>171</v>
      </c>
      <c r="D126" s="27" t="s">
        <v>252</v>
      </c>
      <c r="E126" s="27" t="s">
        <v>125</v>
      </c>
      <c r="F126" s="27" t="s">
        <v>131</v>
      </c>
      <c r="G126" s="27" t="s">
        <v>175</v>
      </c>
      <c r="H126" s="33" t="s">
        <v>253</v>
      </c>
      <c r="I126" s="25">
        <v>2832.55</v>
      </c>
    </row>
    <row r="127" spans="1:9" s="29" customFormat="1" ht="47.45" customHeight="1">
      <c r="A127" s="27" t="s">
        <v>208</v>
      </c>
      <c r="B127" s="27" t="s">
        <v>114</v>
      </c>
      <c r="C127" s="27" t="s">
        <v>171</v>
      </c>
      <c r="D127" s="27" t="s">
        <v>173</v>
      </c>
      <c r="E127" s="27" t="s">
        <v>125</v>
      </c>
      <c r="F127" s="27" t="s">
        <v>249</v>
      </c>
      <c r="G127" s="27" t="s">
        <v>175</v>
      </c>
      <c r="H127" s="30" t="s">
        <v>176</v>
      </c>
      <c r="I127" s="25">
        <v>0.19</v>
      </c>
    </row>
    <row r="128" spans="1:9" s="29" customFormat="1" ht="162" customHeight="1">
      <c r="A128" s="27" t="s">
        <v>208</v>
      </c>
      <c r="B128" s="27" t="s">
        <v>184</v>
      </c>
      <c r="C128" s="27" t="s">
        <v>140</v>
      </c>
      <c r="D128" s="27" t="s">
        <v>275</v>
      </c>
      <c r="E128" s="27" t="s">
        <v>125</v>
      </c>
      <c r="F128" s="27" t="s">
        <v>319</v>
      </c>
      <c r="G128" s="27" t="s">
        <v>185</v>
      </c>
      <c r="H128" s="30" t="s">
        <v>320</v>
      </c>
      <c r="I128" s="25">
        <v>5752.52</v>
      </c>
    </row>
    <row r="129" spans="1:9" s="29" customFormat="1" ht="196.15" customHeight="1">
      <c r="A129" s="27" t="s">
        <v>208</v>
      </c>
      <c r="B129" s="27" t="s">
        <v>184</v>
      </c>
      <c r="C129" s="27" t="s">
        <v>140</v>
      </c>
      <c r="D129" s="27" t="s">
        <v>285</v>
      </c>
      <c r="E129" s="27" t="s">
        <v>125</v>
      </c>
      <c r="F129" s="27" t="s">
        <v>11</v>
      </c>
      <c r="G129" s="27" t="s">
        <v>185</v>
      </c>
      <c r="H129" s="30" t="s">
        <v>356</v>
      </c>
      <c r="I129" s="25">
        <v>10384.700000000001</v>
      </c>
    </row>
    <row r="130" spans="1:9" s="29" customFormat="1" ht="36.75" customHeight="1">
      <c r="A130" s="27" t="s">
        <v>208</v>
      </c>
      <c r="B130" s="27" t="s">
        <v>184</v>
      </c>
      <c r="C130" s="27" t="s">
        <v>140</v>
      </c>
      <c r="D130" s="27" t="s">
        <v>285</v>
      </c>
      <c r="E130" s="27" t="s">
        <v>125</v>
      </c>
      <c r="F130" s="27" t="s">
        <v>212</v>
      </c>
      <c r="G130" s="27" t="s">
        <v>185</v>
      </c>
      <c r="H130" s="30" t="s">
        <v>12</v>
      </c>
      <c r="I130" s="25">
        <v>869</v>
      </c>
    </row>
    <row r="131" spans="1:9" s="29" customFormat="1" ht="83.45" customHeight="1">
      <c r="A131" s="27" t="s">
        <v>208</v>
      </c>
      <c r="B131" s="27" t="s">
        <v>184</v>
      </c>
      <c r="C131" s="27" t="s">
        <v>140</v>
      </c>
      <c r="D131" s="27" t="s">
        <v>285</v>
      </c>
      <c r="E131" s="27" t="s">
        <v>125</v>
      </c>
      <c r="F131" s="27" t="s">
        <v>13</v>
      </c>
      <c r="G131" s="27" t="s">
        <v>185</v>
      </c>
      <c r="H131" s="30" t="s">
        <v>321</v>
      </c>
      <c r="I131" s="25">
        <v>7766.3</v>
      </c>
    </row>
    <row r="132" spans="1:9" s="29" customFormat="1" ht="120.6" customHeight="1">
      <c r="A132" s="27" t="s">
        <v>208</v>
      </c>
      <c r="B132" s="27" t="s">
        <v>184</v>
      </c>
      <c r="C132" s="27" t="s">
        <v>140</v>
      </c>
      <c r="D132" s="27" t="s">
        <v>285</v>
      </c>
      <c r="E132" s="27" t="s">
        <v>125</v>
      </c>
      <c r="F132" s="27" t="s">
        <v>259</v>
      </c>
      <c r="G132" s="27" t="s">
        <v>185</v>
      </c>
      <c r="H132" s="30" t="s">
        <v>322</v>
      </c>
      <c r="I132" s="25">
        <v>251.2</v>
      </c>
    </row>
    <row r="133" spans="1:9" s="29" customFormat="1" ht="114" customHeight="1">
      <c r="A133" s="27" t="s">
        <v>208</v>
      </c>
      <c r="B133" s="27" t="s">
        <v>184</v>
      </c>
      <c r="C133" s="27" t="s">
        <v>140</v>
      </c>
      <c r="D133" s="27" t="s">
        <v>287</v>
      </c>
      <c r="E133" s="27" t="s">
        <v>125</v>
      </c>
      <c r="F133" s="27" t="s">
        <v>215</v>
      </c>
      <c r="G133" s="27" t="s">
        <v>185</v>
      </c>
      <c r="H133" s="30" t="s">
        <v>268</v>
      </c>
      <c r="I133" s="25">
        <v>522751.9</v>
      </c>
    </row>
    <row r="134" spans="1:9" s="29" customFormat="1" ht="81" customHeight="1">
      <c r="A134" s="27" t="s">
        <v>208</v>
      </c>
      <c r="B134" s="27" t="s">
        <v>184</v>
      </c>
      <c r="C134" s="27" t="s">
        <v>140</v>
      </c>
      <c r="D134" s="27" t="s">
        <v>287</v>
      </c>
      <c r="E134" s="27" t="s">
        <v>125</v>
      </c>
      <c r="F134" s="27" t="s">
        <v>31</v>
      </c>
      <c r="G134" s="27" t="s">
        <v>185</v>
      </c>
      <c r="H134" s="30" t="s">
        <v>323</v>
      </c>
      <c r="I134" s="25">
        <v>403187.20000000001</v>
      </c>
    </row>
    <row r="135" spans="1:9" s="29" customFormat="1" ht="69" customHeight="1">
      <c r="A135" s="27" t="s">
        <v>208</v>
      </c>
      <c r="B135" s="27" t="s">
        <v>184</v>
      </c>
      <c r="C135" s="27" t="s">
        <v>140</v>
      </c>
      <c r="D135" s="27" t="s">
        <v>287</v>
      </c>
      <c r="E135" s="27" t="s">
        <v>125</v>
      </c>
      <c r="F135" s="27" t="s">
        <v>210</v>
      </c>
      <c r="G135" s="27" t="s">
        <v>185</v>
      </c>
      <c r="H135" s="30" t="s">
        <v>28</v>
      </c>
      <c r="I135" s="25">
        <v>727</v>
      </c>
    </row>
    <row r="136" spans="1:9" s="29" customFormat="1" ht="178.15" customHeight="1">
      <c r="A136" s="27" t="s">
        <v>208</v>
      </c>
      <c r="B136" s="27" t="s">
        <v>184</v>
      </c>
      <c r="C136" s="27" t="s">
        <v>140</v>
      </c>
      <c r="D136" s="27" t="s">
        <v>287</v>
      </c>
      <c r="E136" s="27" t="s">
        <v>125</v>
      </c>
      <c r="F136" s="27" t="s">
        <v>219</v>
      </c>
      <c r="G136" s="27" t="s">
        <v>185</v>
      </c>
      <c r="H136" s="30" t="s">
        <v>269</v>
      </c>
      <c r="I136" s="25">
        <v>798.64</v>
      </c>
    </row>
    <row r="137" spans="1:9" s="29" customFormat="1" ht="160.15" customHeight="1">
      <c r="A137" s="27" t="s">
        <v>208</v>
      </c>
      <c r="B137" s="27" t="s">
        <v>184</v>
      </c>
      <c r="C137" s="27" t="s">
        <v>140</v>
      </c>
      <c r="D137" s="27" t="s">
        <v>287</v>
      </c>
      <c r="E137" s="27" t="s">
        <v>125</v>
      </c>
      <c r="F137" s="27" t="s">
        <v>47</v>
      </c>
      <c r="G137" s="27" t="s">
        <v>185</v>
      </c>
      <c r="H137" s="30" t="s">
        <v>270</v>
      </c>
      <c r="I137" s="25">
        <v>782.2</v>
      </c>
    </row>
    <row r="138" spans="1:9" s="29" customFormat="1" ht="204.75" customHeight="1">
      <c r="A138" s="27" t="s">
        <v>208</v>
      </c>
      <c r="B138" s="27" t="s">
        <v>184</v>
      </c>
      <c r="C138" s="27" t="s">
        <v>140</v>
      </c>
      <c r="D138" s="27" t="s">
        <v>287</v>
      </c>
      <c r="E138" s="27" t="s">
        <v>125</v>
      </c>
      <c r="F138" s="27" t="s">
        <v>32</v>
      </c>
      <c r="G138" s="27" t="s">
        <v>185</v>
      </c>
      <c r="H138" s="30" t="s">
        <v>33</v>
      </c>
      <c r="I138" s="25">
        <v>25147.599999999999</v>
      </c>
    </row>
    <row r="139" spans="1:9" s="29" customFormat="1" ht="50.25" customHeight="1">
      <c r="A139" s="27" t="s">
        <v>208</v>
      </c>
      <c r="B139" s="27" t="s">
        <v>184</v>
      </c>
      <c r="C139" s="27" t="s">
        <v>140</v>
      </c>
      <c r="D139" s="27" t="s">
        <v>297</v>
      </c>
      <c r="E139" s="27" t="s">
        <v>125</v>
      </c>
      <c r="F139" s="27" t="s">
        <v>195</v>
      </c>
      <c r="G139" s="27" t="s">
        <v>185</v>
      </c>
      <c r="H139" s="30" t="s">
        <v>196</v>
      </c>
      <c r="I139" s="25">
        <v>1224.43</v>
      </c>
    </row>
    <row r="140" spans="1:9" s="29" customFormat="1" ht="82.5" customHeight="1">
      <c r="A140" s="27" t="s">
        <v>208</v>
      </c>
      <c r="B140" s="27" t="s">
        <v>184</v>
      </c>
      <c r="C140" s="27" t="s">
        <v>140</v>
      </c>
      <c r="D140" s="27" t="s">
        <v>297</v>
      </c>
      <c r="E140" s="27" t="s">
        <v>125</v>
      </c>
      <c r="F140" s="27" t="s">
        <v>14</v>
      </c>
      <c r="G140" s="27" t="s">
        <v>185</v>
      </c>
      <c r="H140" s="30" t="s">
        <v>34</v>
      </c>
      <c r="I140" s="25">
        <v>1944.9</v>
      </c>
    </row>
    <row r="141" spans="1:9" s="29" customFormat="1" ht="54" customHeight="1">
      <c r="A141" s="27" t="s">
        <v>208</v>
      </c>
      <c r="B141" s="27" t="s">
        <v>184</v>
      </c>
      <c r="C141" s="27" t="s">
        <v>140</v>
      </c>
      <c r="D141" s="27" t="s">
        <v>297</v>
      </c>
      <c r="E141" s="27" t="s">
        <v>125</v>
      </c>
      <c r="F141" s="27" t="s">
        <v>209</v>
      </c>
      <c r="G141" s="27" t="s">
        <v>185</v>
      </c>
      <c r="H141" s="30" t="s">
        <v>324</v>
      </c>
      <c r="I141" s="25">
        <v>29433.7</v>
      </c>
    </row>
    <row r="142" spans="1:9" s="29" customFormat="1" ht="62.25" customHeight="1">
      <c r="A142" s="27" t="s">
        <v>208</v>
      </c>
      <c r="B142" s="27" t="s">
        <v>184</v>
      </c>
      <c r="C142" s="27" t="s">
        <v>140</v>
      </c>
      <c r="D142" s="27" t="s">
        <v>297</v>
      </c>
      <c r="E142" s="27" t="s">
        <v>125</v>
      </c>
      <c r="F142" s="27" t="s">
        <v>29</v>
      </c>
      <c r="G142" s="27" t="s">
        <v>185</v>
      </c>
      <c r="H142" s="30" t="s">
        <v>271</v>
      </c>
      <c r="I142" s="25">
        <v>954</v>
      </c>
    </row>
    <row r="143" spans="1:9" s="29" customFormat="1" ht="42.6" customHeight="1">
      <c r="A143" s="27" t="s">
        <v>208</v>
      </c>
      <c r="B143" s="27" t="s">
        <v>184</v>
      </c>
      <c r="C143" s="27" t="s">
        <v>140</v>
      </c>
      <c r="D143" s="27" t="s">
        <v>297</v>
      </c>
      <c r="E143" s="27" t="s">
        <v>125</v>
      </c>
      <c r="F143" s="27" t="s">
        <v>30</v>
      </c>
      <c r="G143" s="27" t="s">
        <v>185</v>
      </c>
      <c r="H143" s="30" t="s">
        <v>50</v>
      </c>
      <c r="I143" s="25">
        <v>609.29999999999995</v>
      </c>
    </row>
    <row r="144" spans="1:9" s="29" customFormat="1" ht="78" customHeight="1">
      <c r="A144" s="27" t="s">
        <v>208</v>
      </c>
      <c r="B144" s="27" t="s">
        <v>184</v>
      </c>
      <c r="C144" s="27" t="s">
        <v>140</v>
      </c>
      <c r="D144" s="27" t="s">
        <v>297</v>
      </c>
      <c r="E144" s="27" t="s">
        <v>125</v>
      </c>
      <c r="F144" s="27" t="s">
        <v>15</v>
      </c>
      <c r="G144" s="27" t="s">
        <v>185</v>
      </c>
      <c r="H144" s="30" t="s">
        <v>325</v>
      </c>
      <c r="I144" s="25">
        <v>192</v>
      </c>
    </row>
    <row r="145" spans="1:9" s="29" customFormat="1" ht="95.25" customHeight="1">
      <c r="A145" s="27" t="s">
        <v>208</v>
      </c>
      <c r="B145" s="27" t="s">
        <v>184</v>
      </c>
      <c r="C145" s="27" t="s">
        <v>140</v>
      </c>
      <c r="D145" s="27" t="s">
        <v>297</v>
      </c>
      <c r="E145" s="27" t="s">
        <v>125</v>
      </c>
      <c r="F145" s="27" t="s">
        <v>106</v>
      </c>
      <c r="G145" s="27" t="s">
        <v>185</v>
      </c>
      <c r="H145" s="30" t="s">
        <v>326</v>
      </c>
      <c r="I145" s="25">
        <v>154488</v>
      </c>
    </row>
    <row r="146" spans="1:9" s="29" customFormat="1" ht="96.75" customHeight="1">
      <c r="A146" s="27" t="s">
        <v>208</v>
      </c>
      <c r="B146" s="27" t="s">
        <v>184</v>
      </c>
      <c r="C146" s="27" t="s">
        <v>140</v>
      </c>
      <c r="D146" s="27" t="s">
        <v>297</v>
      </c>
      <c r="E146" s="27" t="s">
        <v>125</v>
      </c>
      <c r="F146" s="27" t="s">
        <v>16</v>
      </c>
      <c r="G146" s="27" t="s">
        <v>185</v>
      </c>
      <c r="H146" s="30" t="s">
        <v>327</v>
      </c>
      <c r="I146" s="25">
        <v>75944.100000000006</v>
      </c>
    </row>
    <row r="147" spans="1:9" s="29" customFormat="1" ht="54.75" customHeight="1">
      <c r="A147" s="27" t="s">
        <v>208</v>
      </c>
      <c r="B147" s="27" t="s">
        <v>184</v>
      </c>
      <c r="C147" s="27" t="s">
        <v>140</v>
      </c>
      <c r="D147" s="27" t="s">
        <v>297</v>
      </c>
      <c r="E147" s="27" t="s">
        <v>125</v>
      </c>
      <c r="F147" s="27" t="s">
        <v>17</v>
      </c>
      <c r="G147" s="27" t="s">
        <v>185</v>
      </c>
      <c r="H147" s="30" t="s">
        <v>18</v>
      </c>
      <c r="I147" s="25">
        <v>2969.5</v>
      </c>
    </row>
    <row r="148" spans="1:9" s="29" customFormat="1" ht="54.75" customHeight="1">
      <c r="A148" s="27" t="s">
        <v>208</v>
      </c>
      <c r="B148" s="27" t="s">
        <v>184</v>
      </c>
      <c r="C148" s="27" t="s">
        <v>140</v>
      </c>
      <c r="D148" s="27" t="s">
        <v>297</v>
      </c>
      <c r="E148" s="27" t="s">
        <v>125</v>
      </c>
      <c r="F148" s="27" t="s">
        <v>328</v>
      </c>
      <c r="G148" s="27" t="s">
        <v>185</v>
      </c>
      <c r="H148" s="30" t="s">
        <v>329</v>
      </c>
      <c r="I148" s="25">
        <v>463</v>
      </c>
    </row>
    <row r="149" spans="1:9" s="29" customFormat="1" ht="43.9" customHeight="1">
      <c r="A149" s="27" t="s">
        <v>208</v>
      </c>
      <c r="B149" s="27" t="s">
        <v>184</v>
      </c>
      <c r="C149" s="27" t="s">
        <v>125</v>
      </c>
      <c r="D149" s="27" t="s">
        <v>144</v>
      </c>
      <c r="E149" s="27" t="s">
        <v>125</v>
      </c>
      <c r="F149" s="27" t="s">
        <v>131</v>
      </c>
      <c r="G149" s="27" t="s">
        <v>182</v>
      </c>
      <c r="H149" s="30" t="s">
        <v>330</v>
      </c>
      <c r="I149" s="25">
        <v>994.96</v>
      </c>
    </row>
    <row r="150" spans="1:9" s="29" customFormat="1" ht="40.9" customHeight="1">
      <c r="A150" s="27" t="s">
        <v>208</v>
      </c>
      <c r="B150" s="27" t="s">
        <v>184</v>
      </c>
      <c r="C150" s="27" t="s">
        <v>52</v>
      </c>
      <c r="D150" s="27" t="s">
        <v>144</v>
      </c>
      <c r="E150" s="27" t="s">
        <v>125</v>
      </c>
      <c r="F150" s="27" t="s">
        <v>131</v>
      </c>
      <c r="G150" s="27" t="s">
        <v>182</v>
      </c>
      <c r="H150" s="30" t="s">
        <v>53</v>
      </c>
      <c r="I150" s="25">
        <v>1197.28</v>
      </c>
    </row>
    <row r="151" spans="1:9" s="29" customFormat="1" ht="53.25" customHeight="1">
      <c r="A151" s="27" t="s">
        <v>208</v>
      </c>
      <c r="B151" s="27" t="s">
        <v>184</v>
      </c>
      <c r="C151" s="27" t="s">
        <v>197</v>
      </c>
      <c r="D151" s="27" t="s">
        <v>298</v>
      </c>
      <c r="E151" s="27" t="s">
        <v>125</v>
      </c>
      <c r="F151" s="27" t="s">
        <v>131</v>
      </c>
      <c r="G151" s="27" t="s">
        <v>185</v>
      </c>
      <c r="H151" s="30" t="s">
        <v>317</v>
      </c>
      <c r="I151" s="25">
        <v>-5772.38</v>
      </c>
    </row>
    <row r="152" spans="1:9" s="29" customFormat="1" ht="33" customHeight="1">
      <c r="A152" s="31" t="s">
        <v>54</v>
      </c>
      <c r="B152" s="32"/>
      <c r="C152" s="32"/>
      <c r="D152" s="32"/>
      <c r="E152" s="32"/>
      <c r="F152" s="32"/>
      <c r="G152" s="32"/>
      <c r="H152" s="33" t="s">
        <v>85</v>
      </c>
      <c r="I152" s="25">
        <f>SUM(I153:I171)</f>
        <v>147586.96</v>
      </c>
    </row>
    <row r="153" spans="1:9" s="29" customFormat="1" ht="35.450000000000003" customHeight="1">
      <c r="A153" s="27" t="s">
        <v>54</v>
      </c>
      <c r="B153" s="27" t="s">
        <v>114</v>
      </c>
      <c r="C153" s="27" t="s">
        <v>151</v>
      </c>
      <c r="D153" s="27" t="s">
        <v>55</v>
      </c>
      <c r="E153" s="27" t="s">
        <v>117</v>
      </c>
      <c r="F153" s="27" t="s">
        <v>133</v>
      </c>
      <c r="G153" s="27" t="s">
        <v>134</v>
      </c>
      <c r="H153" s="30" t="s">
        <v>56</v>
      </c>
      <c r="I153" s="25">
        <v>50</v>
      </c>
    </row>
    <row r="154" spans="1:9" s="29" customFormat="1" ht="64.900000000000006" customHeight="1">
      <c r="A154" s="27" t="s">
        <v>54</v>
      </c>
      <c r="B154" s="27" t="s">
        <v>114</v>
      </c>
      <c r="C154" s="27" t="s">
        <v>57</v>
      </c>
      <c r="D154" s="27" t="s">
        <v>122</v>
      </c>
      <c r="E154" s="27" t="s">
        <v>125</v>
      </c>
      <c r="F154" s="27" t="s">
        <v>242</v>
      </c>
      <c r="G154" s="27" t="s">
        <v>119</v>
      </c>
      <c r="H154" s="30" t="s">
        <v>255</v>
      </c>
      <c r="I154" s="25">
        <v>9.7799999999999994</v>
      </c>
    </row>
    <row r="155" spans="1:9" s="29" customFormat="1" ht="84" customHeight="1">
      <c r="A155" s="27" t="s">
        <v>54</v>
      </c>
      <c r="B155" s="27" t="s">
        <v>114</v>
      </c>
      <c r="C155" s="27" t="s">
        <v>57</v>
      </c>
      <c r="D155" s="27" t="s">
        <v>58</v>
      </c>
      <c r="E155" s="27" t="s">
        <v>125</v>
      </c>
      <c r="F155" s="27" t="s">
        <v>131</v>
      </c>
      <c r="G155" s="27" t="s">
        <v>119</v>
      </c>
      <c r="H155" s="30" t="s">
        <v>59</v>
      </c>
      <c r="I155" s="25">
        <v>21617.56</v>
      </c>
    </row>
    <row r="156" spans="1:9" s="29" customFormat="1" ht="86.45" customHeight="1">
      <c r="A156" s="27" t="s">
        <v>54</v>
      </c>
      <c r="B156" s="27" t="s">
        <v>114</v>
      </c>
      <c r="C156" s="27" t="s">
        <v>57</v>
      </c>
      <c r="D156" s="27" t="s">
        <v>60</v>
      </c>
      <c r="E156" s="27" t="s">
        <v>125</v>
      </c>
      <c r="F156" s="27" t="s">
        <v>131</v>
      </c>
      <c r="G156" s="27" t="s">
        <v>119</v>
      </c>
      <c r="H156" s="30" t="s">
        <v>61</v>
      </c>
      <c r="I156" s="25">
        <v>22334.87</v>
      </c>
    </row>
    <row r="157" spans="1:9" s="29" customFormat="1" ht="66" customHeight="1">
      <c r="A157" s="27" t="s">
        <v>54</v>
      </c>
      <c r="B157" s="27" t="s">
        <v>114</v>
      </c>
      <c r="C157" s="27" t="s">
        <v>57</v>
      </c>
      <c r="D157" s="27" t="s">
        <v>62</v>
      </c>
      <c r="E157" s="27" t="s">
        <v>125</v>
      </c>
      <c r="F157" s="27" t="s">
        <v>131</v>
      </c>
      <c r="G157" s="27" t="s">
        <v>119</v>
      </c>
      <c r="H157" s="30" t="s">
        <v>63</v>
      </c>
      <c r="I157" s="25">
        <v>133.59</v>
      </c>
    </row>
    <row r="158" spans="1:9" s="29" customFormat="1" ht="48.75" customHeight="1">
      <c r="A158" s="27" t="s">
        <v>54</v>
      </c>
      <c r="B158" s="27" t="s">
        <v>114</v>
      </c>
      <c r="C158" s="27" t="s">
        <v>57</v>
      </c>
      <c r="D158" s="27" t="s">
        <v>64</v>
      </c>
      <c r="E158" s="27" t="s">
        <v>125</v>
      </c>
      <c r="F158" s="27" t="s">
        <v>214</v>
      </c>
      <c r="G158" s="27" t="s">
        <v>119</v>
      </c>
      <c r="H158" s="30" t="s">
        <v>65</v>
      </c>
      <c r="I158" s="25">
        <v>25492.92</v>
      </c>
    </row>
    <row r="159" spans="1:9" s="29" customFormat="1" ht="48.6" customHeight="1">
      <c r="A159" s="27" t="s">
        <v>54</v>
      </c>
      <c r="B159" s="27" t="s">
        <v>114</v>
      </c>
      <c r="C159" s="27" t="s">
        <v>57</v>
      </c>
      <c r="D159" s="27" t="s">
        <v>64</v>
      </c>
      <c r="E159" s="27" t="s">
        <v>125</v>
      </c>
      <c r="F159" s="27" t="s">
        <v>201</v>
      </c>
      <c r="G159" s="27" t="s">
        <v>119</v>
      </c>
      <c r="H159" s="30" t="s">
        <v>66</v>
      </c>
      <c r="I159" s="25">
        <v>674.03</v>
      </c>
    </row>
    <row r="160" spans="1:9" s="29" customFormat="1" ht="49.9" customHeight="1">
      <c r="A160" s="27" t="s">
        <v>54</v>
      </c>
      <c r="B160" s="27" t="s">
        <v>114</v>
      </c>
      <c r="C160" s="27" t="s">
        <v>57</v>
      </c>
      <c r="D160" s="27" t="s">
        <v>64</v>
      </c>
      <c r="E160" s="27" t="s">
        <v>125</v>
      </c>
      <c r="F160" s="27" t="s">
        <v>48</v>
      </c>
      <c r="G160" s="27" t="s">
        <v>119</v>
      </c>
      <c r="H160" s="30" t="s">
        <v>67</v>
      </c>
      <c r="I160" s="25">
        <v>1177.54</v>
      </c>
    </row>
    <row r="161" spans="1:9" s="29" customFormat="1" ht="63" customHeight="1">
      <c r="A161" s="27" t="s">
        <v>54</v>
      </c>
      <c r="B161" s="27" t="s">
        <v>114</v>
      </c>
      <c r="C161" s="27" t="s">
        <v>57</v>
      </c>
      <c r="D161" s="27" t="s">
        <v>64</v>
      </c>
      <c r="E161" s="27" t="s">
        <v>125</v>
      </c>
      <c r="F161" s="27" t="s">
        <v>49</v>
      </c>
      <c r="G161" s="27" t="s">
        <v>119</v>
      </c>
      <c r="H161" s="30" t="s">
        <v>19</v>
      </c>
      <c r="I161" s="25">
        <v>5666.43</v>
      </c>
    </row>
    <row r="162" spans="1:9" s="29" customFormat="1" ht="58.9" customHeight="1">
      <c r="A162" s="27" t="s">
        <v>54</v>
      </c>
      <c r="B162" s="27" t="s">
        <v>114</v>
      </c>
      <c r="C162" s="27" t="s">
        <v>171</v>
      </c>
      <c r="D162" s="27" t="s">
        <v>331</v>
      </c>
      <c r="E162" s="27" t="s">
        <v>125</v>
      </c>
      <c r="F162" s="27" t="s">
        <v>131</v>
      </c>
      <c r="G162" s="27" t="s">
        <v>175</v>
      </c>
      <c r="H162" s="30" t="s">
        <v>332</v>
      </c>
      <c r="I162" s="25">
        <v>180.78</v>
      </c>
    </row>
    <row r="163" spans="1:9" s="29" customFormat="1" ht="51.6" customHeight="1">
      <c r="A163" s="27" t="s">
        <v>54</v>
      </c>
      <c r="B163" s="27" t="s">
        <v>114</v>
      </c>
      <c r="C163" s="27" t="s">
        <v>171</v>
      </c>
      <c r="D163" s="27" t="s">
        <v>173</v>
      </c>
      <c r="E163" s="27" t="s">
        <v>125</v>
      </c>
      <c r="F163" s="27" t="s">
        <v>249</v>
      </c>
      <c r="G163" s="27" t="s">
        <v>175</v>
      </c>
      <c r="H163" s="30" t="s">
        <v>176</v>
      </c>
      <c r="I163" s="25">
        <v>59.15</v>
      </c>
    </row>
    <row r="164" spans="1:9" s="29" customFormat="1" ht="109.9" customHeight="1">
      <c r="A164" s="27" t="s">
        <v>54</v>
      </c>
      <c r="B164" s="27" t="s">
        <v>114</v>
      </c>
      <c r="C164" s="27" t="s">
        <v>68</v>
      </c>
      <c r="D164" s="27" t="s">
        <v>69</v>
      </c>
      <c r="E164" s="27" t="s">
        <v>125</v>
      </c>
      <c r="F164" s="27" t="s">
        <v>131</v>
      </c>
      <c r="G164" s="27" t="s">
        <v>70</v>
      </c>
      <c r="H164" s="30" t="s">
        <v>71</v>
      </c>
      <c r="I164" s="25">
        <v>38463.629999999997</v>
      </c>
    </row>
    <row r="165" spans="1:9" s="29" customFormat="1" ht="51" customHeight="1">
      <c r="A165" s="27" t="s">
        <v>54</v>
      </c>
      <c r="B165" s="27" t="s">
        <v>114</v>
      </c>
      <c r="C165" s="27" t="s">
        <v>68</v>
      </c>
      <c r="D165" s="27" t="s">
        <v>148</v>
      </c>
      <c r="E165" s="27" t="s">
        <v>125</v>
      </c>
      <c r="F165" s="27" t="s">
        <v>131</v>
      </c>
      <c r="G165" s="27" t="s">
        <v>72</v>
      </c>
      <c r="H165" s="30" t="s">
        <v>93</v>
      </c>
      <c r="I165" s="25">
        <v>302.89</v>
      </c>
    </row>
    <row r="166" spans="1:9" s="29" customFormat="1" ht="64.5" customHeight="1">
      <c r="A166" s="27" t="s">
        <v>54</v>
      </c>
      <c r="B166" s="27" t="s">
        <v>114</v>
      </c>
      <c r="C166" s="27" t="s">
        <v>68</v>
      </c>
      <c r="D166" s="27" t="s">
        <v>256</v>
      </c>
      <c r="E166" s="27" t="s">
        <v>125</v>
      </c>
      <c r="F166" s="27" t="s">
        <v>131</v>
      </c>
      <c r="G166" s="27" t="s">
        <v>72</v>
      </c>
      <c r="H166" s="30" t="s">
        <v>257</v>
      </c>
      <c r="I166" s="25">
        <v>0.71</v>
      </c>
    </row>
    <row r="167" spans="1:9" s="29" customFormat="1" ht="79.900000000000006" customHeight="1">
      <c r="A167" s="27" t="s">
        <v>54</v>
      </c>
      <c r="B167" s="27" t="s">
        <v>114</v>
      </c>
      <c r="C167" s="27" t="s">
        <v>123</v>
      </c>
      <c r="D167" s="27" t="s">
        <v>233</v>
      </c>
      <c r="E167" s="27" t="s">
        <v>125</v>
      </c>
      <c r="F167" s="27" t="s">
        <v>131</v>
      </c>
      <c r="G167" s="27" t="s">
        <v>124</v>
      </c>
      <c r="H167" s="30" t="s">
        <v>234</v>
      </c>
      <c r="I167" s="25">
        <v>206.42</v>
      </c>
    </row>
    <row r="168" spans="1:9" s="29" customFormat="1" ht="49.5" customHeight="1">
      <c r="A168" s="27" t="s">
        <v>54</v>
      </c>
      <c r="B168" s="27" t="s">
        <v>114</v>
      </c>
      <c r="C168" s="27" t="s">
        <v>123</v>
      </c>
      <c r="D168" s="27" t="s">
        <v>126</v>
      </c>
      <c r="E168" s="27" t="s">
        <v>125</v>
      </c>
      <c r="F168" s="27" t="s">
        <v>131</v>
      </c>
      <c r="G168" s="27" t="s">
        <v>124</v>
      </c>
      <c r="H168" s="30" t="s">
        <v>170</v>
      </c>
      <c r="I168" s="25">
        <v>28.31</v>
      </c>
    </row>
    <row r="169" spans="1:9" s="29" customFormat="1" ht="34.5" customHeight="1">
      <c r="A169" s="27" t="s">
        <v>54</v>
      </c>
      <c r="B169" s="27" t="s">
        <v>114</v>
      </c>
      <c r="C169" s="27" t="s">
        <v>181</v>
      </c>
      <c r="D169" s="27" t="s">
        <v>122</v>
      </c>
      <c r="E169" s="27" t="s">
        <v>125</v>
      </c>
      <c r="F169" s="27" t="s">
        <v>131</v>
      </c>
      <c r="G169" s="27" t="s">
        <v>182</v>
      </c>
      <c r="H169" s="30" t="s">
        <v>183</v>
      </c>
      <c r="I169" s="25">
        <v>19.7</v>
      </c>
    </row>
    <row r="170" spans="1:9" s="29" customFormat="1" ht="20.45" customHeight="1">
      <c r="A170" s="27" t="s">
        <v>54</v>
      </c>
      <c r="B170" s="27" t="s">
        <v>114</v>
      </c>
      <c r="C170" s="27" t="s">
        <v>181</v>
      </c>
      <c r="D170" s="27" t="s">
        <v>94</v>
      </c>
      <c r="E170" s="27" t="s">
        <v>125</v>
      </c>
      <c r="F170" s="27" t="s">
        <v>131</v>
      </c>
      <c r="G170" s="27" t="s">
        <v>182</v>
      </c>
      <c r="H170" s="30" t="s">
        <v>95</v>
      </c>
      <c r="I170" s="25">
        <v>1457.65</v>
      </c>
    </row>
    <row r="171" spans="1:9" s="29" customFormat="1" ht="84" customHeight="1">
      <c r="A171" s="27" t="s">
        <v>54</v>
      </c>
      <c r="B171" s="27" t="s">
        <v>184</v>
      </c>
      <c r="C171" s="27" t="s">
        <v>140</v>
      </c>
      <c r="D171" s="27" t="s">
        <v>333</v>
      </c>
      <c r="E171" s="27" t="s">
        <v>125</v>
      </c>
      <c r="F171" s="27" t="s">
        <v>258</v>
      </c>
      <c r="G171" s="27" t="s">
        <v>185</v>
      </c>
      <c r="H171" s="30" t="s">
        <v>334</v>
      </c>
      <c r="I171" s="25">
        <v>29711</v>
      </c>
    </row>
    <row r="172" spans="1:9" s="29" customFormat="1" ht="37.15" customHeight="1">
      <c r="A172" s="27" t="s">
        <v>96</v>
      </c>
      <c r="B172" s="39"/>
      <c r="C172" s="40"/>
      <c r="D172" s="40"/>
      <c r="E172" s="40"/>
      <c r="F172" s="40"/>
      <c r="G172" s="41"/>
      <c r="H172" s="33" t="s">
        <v>86</v>
      </c>
      <c r="I172" s="25">
        <f>SUM(I173:I188)</f>
        <v>106403.81</v>
      </c>
    </row>
    <row r="173" spans="1:9" s="29" customFormat="1" ht="99" customHeight="1">
      <c r="A173" s="27" t="s">
        <v>96</v>
      </c>
      <c r="B173" s="27" t="s">
        <v>114</v>
      </c>
      <c r="C173" s="27" t="s">
        <v>151</v>
      </c>
      <c r="D173" s="27" t="s">
        <v>97</v>
      </c>
      <c r="E173" s="27" t="s">
        <v>117</v>
      </c>
      <c r="F173" s="27" t="s">
        <v>133</v>
      </c>
      <c r="G173" s="27" t="s">
        <v>134</v>
      </c>
      <c r="H173" s="30" t="s">
        <v>98</v>
      </c>
      <c r="I173" s="25">
        <v>121.6</v>
      </c>
    </row>
    <row r="174" spans="1:9" s="29" customFormat="1" ht="51" customHeight="1">
      <c r="A174" s="27" t="s">
        <v>96</v>
      </c>
      <c r="B174" s="27" t="s">
        <v>114</v>
      </c>
      <c r="C174" s="27" t="s">
        <v>57</v>
      </c>
      <c r="D174" s="27" t="s">
        <v>64</v>
      </c>
      <c r="E174" s="27" t="s">
        <v>125</v>
      </c>
      <c r="F174" s="27" t="s">
        <v>174</v>
      </c>
      <c r="G174" s="27" t="s">
        <v>119</v>
      </c>
      <c r="H174" s="30" t="s">
        <v>99</v>
      </c>
      <c r="I174" s="25">
        <v>6833.51</v>
      </c>
    </row>
    <row r="175" spans="1:9" s="29" customFormat="1" ht="37.5" customHeight="1">
      <c r="A175" s="27" t="s">
        <v>96</v>
      </c>
      <c r="B175" s="27" t="s">
        <v>114</v>
      </c>
      <c r="C175" s="27" t="s">
        <v>171</v>
      </c>
      <c r="D175" s="27" t="s">
        <v>173</v>
      </c>
      <c r="E175" s="27" t="s">
        <v>125</v>
      </c>
      <c r="F175" s="27" t="s">
        <v>249</v>
      </c>
      <c r="G175" s="27" t="s">
        <v>175</v>
      </c>
      <c r="H175" s="30" t="s">
        <v>176</v>
      </c>
      <c r="I175" s="25">
        <v>287.83999999999997</v>
      </c>
    </row>
    <row r="176" spans="1:9" s="29" customFormat="1" ht="81" customHeight="1">
      <c r="A176" s="27" t="s">
        <v>96</v>
      </c>
      <c r="B176" s="27" t="s">
        <v>114</v>
      </c>
      <c r="C176" s="27" t="s">
        <v>123</v>
      </c>
      <c r="D176" s="27" t="s">
        <v>100</v>
      </c>
      <c r="E176" s="27" t="s">
        <v>125</v>
      </c>
      <c r="F176" s="27" t="s">
        <v>131</v>
      </c>
      <c r="G176" s="27" t="s">
        <v>124</v>
      </c>
      <c r="H176" s="30" t="s">
        <v>101</v>
      </c>
      <c r="I176" s="25">
        <v>444.94</v>
      </c>
    </row>
    <row r="177" spans="1:9" s="29" customFormat="1" ht="46.9" customHeight="1">
      <c r="A177" s="27" t="s">
        <v>96</v>
      </c>
      <c r="B177" s="27" t="s">
        <v>114</v>
      </c>
      <c r="C177" s="27" t="s">
        <v>123</v>
      </c>
      <c r="D177" s="27" t="s">
        <v>126</v>
      </c>
      <c r="E177" s="27" t="s">
        <v>125</v>
      </c>
      <c r="F177" s="27" t="s">
        <v>131</v>
      </c>
      <c r="G177" s="27" t="s">
        <v>124</v>
      </c>
      <c r="H177" s="30" t="s">
        <v>127</v>
      </c>
      <c r="I177" s="25">
        <v>1711.73</v>
      </c>
    </row>
    <row r="178" spans="1:9" s="29" customFormat="1" ht="70.900000000000006" customHeight="1">
      <c r="A178" s="27" t="s">
        <v>96</v>
      </c>
      <c r="B178" s="27" t="s">
        <v>184</v>
      </c>
      <c r="C178" s="27" t="s">
        <v>140</v>
      </c>
      <c r="D178" s="27" t="s">
        <v>335</v>
      </c>
      <c r="E178" s="27" t="s">
        <v>125</v>
      </c>
      <c r="F178" s="27" t="s">
        <v>131</v>
      </c>
      <c r="G178" s="27" t="s">
        <v>185</v>
      </c>
      <c r="H178" s="30" t="s">
        <v>336</v>
      </c>
      <c r="I178" s="25">
        <v>16380.02</v>
      </c>
    </row>
    <row r="179" spans="1:9" s="29" customFormat="1" ht="42" customHeight="1">
      <c r="A179" s="27" t="s">
        <v>96</v>
      </c>
      <c r="B179" s="27" t="s">
        <v>184</v>
      </c>
      <c r="C179" s="27" t="s">
        <v>140</v>
      </c>
      <c r="D179" s="27" t="s">
        <v>285</v>
      </c>
      <c r="E179" s="27" t="s">
        <v>125</v>
      </c>
      <c r="F179" s="27" t="s">
        <v>337</v>
      </c>
      <c r="G179" s="27" t="s">
        <v>185</v>
      </c>
      <c r="H179" s="30" t="s">
        <v>338</v>
      </c>
      <c r="I179" s="25">
        <v>99</v>
      </c>
    </row>
    <row r="180" spans="1:9" s="29" customFormat="1" ht="68.45" customHeight="1">
      <c r="A180" s="27" t="s">
        <v>96</v>
      </c>
      <c r="B180" s="27" t="s">
        <v>184</v>
      </c>
      <c r="C180" s="27" t="s">
        <v>140</v>
      </c>
      <c r="D180" s="27" t="s">
        <v>285</v>
      </c>
      <c r="E180" s="27" t="s">
        <v>125</v>
      </c>
      <c r="F180" s="27" t="s">
        <v>339</v>
      </c>
      <c r="G180" s="27" t="s">
        <v>185</v>
      </c>
      <c r="H180" s="30" t="s">
        <v>340</v>
      </c>
      <c r="I180" s="25">
        <v>1393.3</v>
      </c>
    </row>
    <row r="181" spans="1:9" s="29" customFormat="1" ht="72.599999999999994" customHeight="1">
      <c r="A181" s="27" t="s">
        <v>96</v>
      </c>
      <c r="B181" s="27" t="s">
        <v>184</v>
      </c>
      <c r="C181" s="27" t="s">
        <v>140</v>
      </c>
      <c r="D181" s="27" t="s">
        <v>285</v>
      </c>
      <c r="E181" s="27" t="s">
        <v>125</v>
      </c>
      <c r="F181" s="27" t="s">
        <v>341</v>
      </c>
      <c r="G181" s="27" t="s">
        <v>185</v>
      </c>
      <c r="H181" s="30" t="s">
        <v>342</v>
      </c>
      <c r="I181" s="25">
        <v>10527.07</v>
      </c>
    </row>
    <row r="182" spans="1:9" s="29" customFormat="1" ht="69" customHeight="1">
      <c r="A182" s="27" t="s">
        <v>96</v>
      </c>
      <c r="B182" s="27" t="s">
        <v>184</v>
      </c>
      <c r="C182" s="27" t="s">
        <v>140</v>
      </c>
      <c r="D182" s="27" t="s">
        <v>285</v>
      </c>
      <c r="E182" s="27" t="s">
        <v>125</v>
      </c>
      <c r="F182" s="27" t="s">
        <v>343</v>
      </c>
      <c r="G182" s="27" t="s">
        <v>185</v>
      </c>
      <c r="H182" s="30" t="s">
        <v>344</v>
      </c>
      <c r="I182" s="25">
        <v>5755.15</v>
      </c>
    </row>
    <row r="183" spans="1:9" s="29" customFormat="1" ht="68.45" customHeight="1">
      <c r="A183" s="27" t="s">
        <v>96</v>
      </c>
      <c r="B183" s="27" t="s">
        <v>184</v>
      </c>
      <c r="C183" s="27" t="s">
        <v>140</v>
      </c>
      <c r="D183" s="27" t="s">
        <v>287</v>
      </c>
      <c r="E183" s="27" t="s">
        <v>125</v>
      </c>
      <c r="F183" s="27" t="s">
        <v>206</v>
      </c>
      <c r="G183" s="27" t="s">
        <v>185</v>
      </c>
      <c r="H183" s="30" t="s">
        <v>345</v>
      </c>
      <c r="I183" s="25">
        <v>2946.6</v>
      </c>
    </row>
    <row r="184" spans="1:9" s="29" customFormat="1" ht="68.25" customHeight="1">
      <c r="A184" s="27" t="s">
        <v>96</v>
      </c>
      <c r="B184" s="27" t="s">
        <v>184</v>
      </c>
      <c r="C184" s="27" t="s">
        <v>140</v>
      </c>
      <c r="D184" s="27" t="s">
        <v>287</v>
      </c>
      <c r="E184" s="27" t="s">
        <v>125</v>
      </c>
      <c r="F184" s="27" t="s">
        <v>207</v>
      </c>
      <c r="G184" s="27" t="s">
        <v>185</v>
      </c>
      <c r="H184" s="30" t="s">
        <v>272</v>
      </c>
      <c r="I184" s="25">
        <v>46.9</v>
      </c>
    </row>
    <row r="185" spans="1:9" s="29" customFormat="1" ht="51" customHeight="1">
      <c r="A185" s="27" t="s">
        <v>96</v>
      </c>
      <c r="B185" s="27" t="s">
        <v>184</v>
      </c>
      <c r="C185" s="27" t="s">
        <v>140</v>
      </c>
      <c r="D185" s="27" t="s">
        <v>287</v>
      </c>
      <c r="E185" s="27" t="s">
        <v>125</v>
      </c>
      <c r="F185" s="27" t="s">
        <v>260</v>
      </c>
      <c r="G185" s="27" t="s">
        <v>185</v>
      </c>
      <c r="H185" s="30" t="s">
        <v>261</v>
      </c>
      <c r="I185" s="25">
        <v>257.31</v>
      </c>
    </row>
    <row r="186" spans="1:9" s="29" customFormat="1" ht="67.900000000000006" customHeight="1">
      <c r="A186" s="27" t="s">
        <v>96</v>
      </c>
      <c r="B186" s="27" t="s">
        <v>184</v>
      </c>
      <c r="C186" s="27" t="s">
        <v>140</v>
      </c>
      <c r="D186" s="27" t="s">
        <v>346</v>
      </c>
      <c r="E186" s="27" t="s">
        <v>125</v>
      </c>
      <c r="F186" s="27" t="s">
        <v>131</v>
      </c>
      <c r="G186" s="27" t="s">
        <v>185</v>
      </c>
      <c r="H186" s="30" t="s">
        <v>347</v>
      </c>
      <c r="I186" s="25">
        <v>60000</v>
      </c>
    </row>
    <row r="187" spans="1:9" s="29" customFormat="1" ht="130.9" customHeight="1">
      <c r="A187" s="27" t="s">
        <v>96</v>
      </c>
      <c r="B187" s="27" t="s">
        <v>184</v>
      </c>
      <c r="C187" s="27" t="s">
        <v>149</v>
      </c>
      <c r="D187" s="27" t="s">
        <v>25</v>
      </c>
      <c r="E187" s="27" t="s">
        <v>125</v>
      </c>
      <c r="F187" s="27" t="s">
        <v>348</v>
      </c>
      <c r="G187" s="27" t="s">
        <v>182</v>
      </c>
      <c r="H187" s="30" t="s">
        <v>349</v>
      </c>
      <c r="I187" s="25">
        <v>55.44</v>
      </c>
    </row>
    <row r="188" spans="1:9" s="29" customFormat="1" ht="54" customHeight="1">
      <c r="A188" s="27" t="s">
        <v>96</v>
      </c>
      <c r="B188" s="27" t="s">
        <v>184</v>
      </c>
      <c r="C188" s="27" t="s">
        <v>197</v>
      </c>
      <c r="D188" s="27" t="s">
        <v>298</v>
      </c>
      <c r="E188" s="27" t="s">
        <v>125</v>
      </c>
      <c r="F188" s="27" t="s">
        <v>131</v>
      </c>
      <c r="G188" s="27" t="s">
        <v>185</v>
      </c>
      <c r="H188" s="30" t="s">
        <v>317</v>
      </c>
      <c r="I188" s="25">
        <v>-456.6</v>
      </c>
    </row>
    <row r="189" spans="1:9" s="29" customFormat="1" ht="33.6" customHeight="1">
      <c r="A189" s="31" t="s">
        <v>105</v>
      </c>
      <c r="B189" s="32"/>
      <c r="C189" s="32"/>
      <c r="D189" s="32"/>
      <c r="E189" s="32"/>
      <c r="F189" s="32"/>
      <c r="G189" s="32"/>
      <c r="H189" s="33" t="s">
        <v>87</v>
      </c>
      <c r="I189" s="25">
        <f>SUM(I190:I193)</f>
        <v>10976.939999999999</v>
      </c>
    </row>
    <row r="190" spans="1:9" s="29" customFormat="1" ht="51.6" customHeight="1">
      <c r="A190" s="27" t="s">
        <v>105</v>
      </c>
      <c r="B190" s="27" t="s">
        <v>114</v>
      </c>
      <c r="C190" s="27" t="s">
        <v>123</v>
      </c>
      <c r="D190" s="27" t="s">
        <v>126</v>
      </c>
      <c r="E190" s="27" t="s">
        <v>125</v>
      </c>
      <c r="F190" s="27" t="s">
        <v>131</v>
      </c>
      <c r="G190" s="27" t="s">
        <v>124</v>
      </c>
      <c r="H190" s="30" t="s">
        <v>170</v>
      </c>
      <c r="I190" s="25">
        <f>2056.18</f>
        <v>2056.1799999999998</v>
      </c>
    </row>
    <row r="191" spans="1:9" s="29" customFormat="1" ht="69.599999999999994" customHeight="1">
      <c r="A191" s="27" t="s">
        <v>105</v>
      </c>
      <c r="B191" s="27" t="s">
        <v>184</v>
      </c>
      <c r="C191" s="27" t="s">
        <v>140</v>
      </c>
      <c r="D191" s="27" t="s">
        <v>335</v>
      </c>
      <c r="E191" s="27" t="s">
        <v>125</v>
      </c>
      <c r="F191" s="27" t="s">
        <v>131</v>
      </c>
      <c r="G191" s="27" t="s">
        <v>185</v>
      </c>
      <c r="H191" s="30" t="s">
        <v>336</v>
      </c>
      <c r="I191" s="25">
        <v>6601.61</v>
      </c>
    </row>
    <row r="192" spans="1:9" s="29" customFormat="1" ht="65.25" customHeight="1">
      <c r="A192" s="27" t="s">
        <v>105</v>
      </c>
      <c r="B192" s="27" t="s">
        <v>184</v>
      </c>
      <c r="C192" s="27" t="s">
        <v>140</v>
      </c>
      <c r="D192" s="27" t="s">
        <v>285</v>
      </c>
      <c r="E192" s="27" t="s">
        <v>125</v>
      </c>
      <c r="F192" s="27" t="s">
        <v>343</v>
      </c>
      <c r="G192" s="27" t="s">
        <v>185</v>
      </c>
      <c r="H192" s="30" t="s">
        <v>344</v>
      </c>
      <c r="I192" s="25">
        <v>2319.4699999999998</v>
      </c>
    </row>
    <row r="193" spans="1:9" s="29" customFormat="1" ht="51" customHeight="1">
      <c r="A193" s="27" t="s">
        <v>105</v>
      </c>
      <c r="B193" s="27" t="s">
        <v>184</v>
      </c>
      <c r="C193" s="27" t="s">
        <v>197</v>
      </c>
      <c r="D193" s="27" t="s">
        <v>298</v>
      </c>
      <c r="E193" s="27" t="s">
        <v>125</v>
      </c>
      <c r="F193" s="27" t="s">
        <v>131</v>
      </c>
      <c r="G193" s="27" t="s">
        <v>185</v>
      </c>
      <c r="H193" s="30" t="s">
        <v>317</v>
      </c>
      <c r="I193" s="25">
        <v>-0.32</v>
      </c>
    </row>
    <row r="194" spans="1:9" s="29" customFormat="1" ht="43.9" customHeight="1">
      <c r="A194" s="31" t="s">
        <v>193</v>
      </c>
      <c r="B194" s="32"/>
      <c r="C194" s="32"/>
      <c r="D194" s="32"/>
      <c r="E194" s="32"/>
      <c r="F194" s="32"/>
      <c r="G194" s="32"/>
      <c r="H194" s="33" t="s">
        <v>88</v>
      </c>
      <c r="I194" s="25">
        <f>SUM(I195:I198)</f>
        <v>1919.12</v>
      </c>
    </row>
    <row r="195" spans="1:9" s="29" customFormat="1" ht="66" customHeight="1">
      <c r="A195" s="27" t="s">
        <v>193</v>
      </c>
      <c r="B195" s="27" t="s">
        <v>184</v>
      </c>
      <c r="C195" s="27" t="s">
        <v>140</v>
      </c>
      <c r="D195" s="27" t="s">
        <v>285</v>
      </c>
      <c r="E195" s="27" t="s">
        <v>125</v>
      </c>
      <c r="F195" s="27" t="s">
        <v>341</v>
      </c>
      <c r="G195" s="27" t="s">
        <v>185</v>
      </c>
      <c r="H195" s="30" t="s">
        <v>350</v>
      </c>
      <c r="I195" s="25">
        <v>1053.3599999999999</v>
      </c>
    </row>
    <row r="196" spans="1:9" s="29" customFormat="1" ht="66" customHeight="1">
      <c r="A196" s="27" t="s">
        <v>193</v>
      </c>
      <c r="B196" s="27" t="s">
        <v>184</v>
      </c>
      <c r="C196" s="27" t="s">
        <v>140</v>
      </c>
      <c r="D196" s="27" t="s">
        <v>287</v>
      </c>
      <c r="E196" s="27" t="s">
        <v>125</v>
      </c>
      <c r="F196" s="27" t="s">
        <v>107</v>
      </c>
      <c r="G196" s="27" t="s">
        <v>185</v>
      </c>
      <c r="H196" s="30" t="s">
        <v>35</v>
      </c>
      <c r="I196" s="25">
        <v>109</v>
      </c>
    </row>
    <row r="197" spans="1:9" s="29" customFormat="1" ht="64.150000000000006" customHeight="1">
      <c r="A197" s="27" t="s">
        <v>193</v>
      </c>
      <c r="B197" s="27" t="s">
        <v>184</v>
      </c>
      <c r="C197" s="27" t="s">
        <v>140</v>
      </c>
      <c r="D197" s="27" t="s">
        <v>287</v>
      </c>
      <c r="E197" s="27" t="s">
        <v>125</v>
      </c>
      <c r="F197" s="27" t="s">
        <v>20</v>
      </c>
      <c r="G197" s="27" t="s">
        <v>185</v>
      </c>
      <c r="H197" s="30" t="s">
        <v>21</v>
      </c>
      <c r="I197" s="25">
        <v>258.26</v>
      </c>
    </row>
    <row r="198" spans="1:9" s="29" customFormat="1" ht="57.6" customHeight="1">
      <c r="A198" s="27" t="s">
        <v>193</v>
      </c>
      <c r="B198" s="27" t="s">
        <v>184</v>
      </c>
      <c r="C198" s="27" t="s">
        <v>140</v>
      </c>
      <c r="D198" s="27" t="s">
        <v>287</v>
      </c>
      <c r="E198" s="27" t="s">
        <v>125</v>
      </c>
      <c r="F198" s="27" t="s">
        <v>192</v>
      </c>
      <c r="G198" s="27" t="s">
        <v>185</v>
      </c>
      <c r="H198" s="30" t="s">
        <v>351</v>
      </c>
      <c r="I198" s="25">
        <v>498.5</v>
      </c>
    </row>
    <row r="199" spans="1:9" s="29" customFormat="1">
      <c r="A199" s="43" t="s">
        <v>112</v>
      </c>
      <c r="B199" s="44"/>
      <c r="C199" s="44"/>
      <c r="D199" s="44"/>
      <c r="E199" s="44"/>
      <c r="F199" s="44"/>
      <c r="G199" s="44"/>
      <c r="H199" s="45"/>
      <c r="I199" s="25">
        <f>I10+I15+I17+I19+I24+I26+I28+I45+I51+I53+I55+I57+I59+I61+I63+I95+I101+I123+I125+I152+I172+I189+I194</f>
        <v>4041036.09</v>
      </c>
    </row>
    <row r="200" spans="1:9" s="29" customFormat="1">
      <c r="A200" s="34"/>
      <c r="B200" s="35"/>
      <c r="C200" s="35"/>
      <c r="D200" s="35"/>
      <c r="E200" s="35"/>
      <c r="F200" s="35"/>
      <c r="G200" s="34"/>
      <c r="H200" s="36"/>
      <c r="I200" s="37"/>
    </row>
    <row r="201" spans="1:9" s="29" customFormat="1">
      <c r="A201" s="34"/>
      <c r="B201" s="35"/>
      <c r="C201" s="35"/>
      <c r="D201" s="35"/>
      <c r="E201" s="35"/>
      <c r="F201" s="35"/>
      <c r="G201" s="34"/>
      <c r="H201" s="36"/>
      <c r="I201" s="37"/>
    </row>
    <row r="202" spans="1:9" s="29" customFormat="1">
      <c r="A202" s="34"/>
      <c r="B202" s="35"/>
      <c r="C202" s="35"/>
      <c r="D202" s="35"/>
      <c r="E202" s="35"/>
      <c r="F202" s="35"/>
      <c r="G202" s="34"/>
      <c r="H202" s="36"/>
      <c r="I202" s="37"/>
    </row>
    <row r="203" spans="1:9" s="29" customFormat="1">
      <c r="A203" s="34"/>
      <c r="B203" s="35"/>
      <c r="C203" s="35"/>
      <c r="D203" s="35"/>
      <c r="E203" s="35"/>
      <c r="F203" s="35"/>
      <c r="G203" s="34"/>
      <c r="H203" s="36"/>
      <c r="I203" s="37"/>
    </row>
    <row r="204" spans="1:9" s="29" customFormat="1">
      <c r="A204" s="34"/>
      <c r="B204" s="35"/>
      <c r="C204" s="35"/>
      <c r="D204" s="35"/>
      <c r="E204" s="35"/>
      <c r="F204" s="35"/>
      <c r="G204" s="34"/>
      <c r="H204" s="36"/>
      <c r="I204" s="37"/>
    </row>
    <row r="205" spans="1:9" s="29" customFormat="1">
      <c r="A205" s="34"/>
      <c r="B205" s="35"/>
      <c r="C205" s="35"/>
      <c r="D205" s="35"/>
      <c r="E205" s="35"/>
      <c r="F205" s="35"/>
      <c r="G205" s="34"/>
      <c r="H205" s="36"/>
      <c r="I205" s="37"/>
    </row>
    <row r="206" spans="1:9" s="29" customFormat="1">
      <c r="A206" s="34"/>
      <c r="B206" s="35"/>
      <c r="C206" s="35"/>
      <c r="D206" s="35"/>
      <c r="E206" s="35"/>
      <c r="F206" s="35"/>
      <c r="G206" s="34"/>
      <c r="H206" s="36"/>
      <c r="I206" s="37"/>
    </row>
    <row r="207" spans="1:9" s="29" customFormat="1">
      <c r="A207" s="38"/>
      <c r="B207" s="35"/>
      <c r="C207" s="35"/>
      <c r="D207" s="35"/>
      <c r="E207" s="35"/>
      <c r="F207" s="35"/>
      <c r="G207" s="34"/>
      <c r="H207" s="36"/>
      <c r="I207" s="37"/>
    </row>
    <row r="208" spans="1:9" s="29" customFormat="1">
      <c r="A208" s="38"/>
      <c r="B208" s="35"/>
      <c r="C208" s="35"/>
      <c r="D208" s="35"/>
      <c r="E208" s="35"/>
      <c r="F208" s="35"/>
      <c r="G208" s="34"/>
      <c r="H208" s="36"/>
      <c r="I208" s="37"/>
    </row>
    <row r="209" spans="1:9" s="38" customFormat="1" ht="15"/>
    <row r="210" spans="1:9" s="38" customFormat="1" ht="15"/>
    <row r="211" spans="1:9" s="29" customFormat="1">
      <c r="A211" s="34"/>
      <c r="B211" s="35"/>
      <c r="C211" s="35"/>
      <c r="D211" s="35"/>
      <c r="E211" s="35"/>
      <c r="F211" s="35"/>
      <c r="G211" s="34"/>
      <c r="H211" s="36"/>
      <c r="I211" s="37"/>
    </row>
    <row r="212" spans="1:9" s="29" customFormat="1">
      <c r="A212" s="34"/>
      <c r="B212" s="35"/>
      <c r="C212" s="35"/>
      <c r="D212" s="35"/>
      <c r="E212" s="35"/>
      <c r="F212" s="35"/>
      <c r="G212" s="34"/>
      <c r="H212" s="36"/>
      <c r="I212" s="37"/>
    </row>
    <row r="213" spans="1:9" s="29" customFormat="1">
      <c r="A213" s="34"/>
      <c r="B213" s="35"/>
      <c r="C213" s="35"/>
      <c r="D213" s="35"/>
      <c r="E213" s="35"/>
      <c r="F213" s="35"/>
      <c r="G213" s="34"/>
      <c r="H213" s="36"/>
      <c r="I213" s="37"/>
    </row>
    <row r="214" spans="1:9" s="29" customFormat="1">
      <c r="A214" s="34"/>
      <c r="B214" s="35"/>
      <c r="C214" s="35"/>
      <c r="D214" s="35"/>
      <c r="E214" s="35"/>
      <c r="F214" s="35"/>
      <c r="G214" s="34"/>
      <c r="H214" s="36"/>
      <c r="I214" s="37"/>
    </row>
    <row r="215" spans="1:9" s="29" customFormat="1">
      <c r="A215" s="34"/>
      <c r="B215" s="35"/>
      <c r="C215" s="35"/>
      <c r="D215" s="35"/>
      <c r="E215" s="35"/>
      <c r="F215" s="35"/>
      <c r="G215" s="34"/>
      <c r="H215" s="36"/>
      <c r="I215" s="37"/>
    </row>
    <row r="216" spans="1:9" s="29" customFormat="1">
      <c r="A216" s="34"/>
      <c r="B216" s="35"/>
      <c r="C216" s="35"/>
      <c r="D216" s="35"/>
      <c r="E216" s="35"/>
      <c r="F216" s="35"/>
      <c r="G216" s="34"/>
      <c r="H216" s="36"/>
      <c r="I216" s="37"/>
    </row>
    <row r="217" spans="1:9" s="29" customFormat="1">
      <c r="A217" s="34"/>
      <c r="B217" s="35"/>
      <c r="C217" s="35"/>
      <c r="D217" s="35"/>
      <c r="E217" s="35"/>
      <c r="F217" s="35"/>
      <c r="G217" s="34"/>
      <c r="H217" s="36"/>
      <c r="I217" s="37"/>
    </row>
    <row r="218" spans="1:9" s="29" customFormat="1">
      <c r="A218" s="34"/>
      <c r="B218" s="35"/>
      <c r="C218" s="35"/>
      <c r="D218" s="35"/>
      <c r="E218" s="35"/>
      <c r="F218" s="35"/>
      <c r="G218" s="34"/>
      <c r="H218" s="36"/>
      <c r="I218" s="37"/>
    </row>
    <row r="219" spans="1:9" s="29" customFormat="1">
      <c r="A219" s="34"/>
      <c r="B219" s="35"/>
      <c r="C219" s="35"/>
      <c r="D219" s="35"/>
      <c r="E219" s="35"/>
      <c r="F219" s="35"/>
      <c r="G219" s="34"/>
      <c r="H219" s="36"/>
      <c r="I219" s="37"/>
    </row>
    <row r="220" spans="1:9" s="29" customFormat="1">
      <c r="A220" s="34"/>
      <c r="B220" s="35"/>
      <c r="C220" s="35"/>
      <c r="D220" s="35"/>
      <c r="E220" s="35"/>
      <c r="F220" s="35"/>
      <c r="G220" s="34"/>
      <c r="H220" s="36"/>
      <c r="I220" s="37"/>
    </row>
    <row r="221" spans="1:9" s="29" customFormat="1">
      <c r="A221" s="34"/>
      <c r="B221" s="35"/>
      <c r="C221" s="35"/>
      <c r="D221" s="35"/>
      <c r="E221" s="35"/>
      <c r="F221" s="35"/>
      <c r="G221" s="34"/>
      <c r="H221" s="36"/>
      <c r="I221" s="37"/>
    </row>
    <row r="222" spans="1:9" s="29" customFormat="1">
      <c r="A222" s="38"/>
      <c r="B222" s="35"/>
      <c r="C222" s="35"/>
      <c r="D222" s="35"/>
      <c r="E222" s="35"/>
      <c r="F222" s="35"/>
      <c r="G222" s="34"/>
      <c r="H222" s="36"/>
      <c r="I222" s="37"/>
    </row>
    <row r="223" spans="1:9" s="29" customFormat="1">
      <c r="A223" s="38"/>
      <c r="B223" s="35"/>
      <c r="C223" s="35"/>
      <c r="D223" s="35"/>
      <c r="E223" s="35"/>
      <c r="F223" s="35"/>
      <c r="G223" s="34"/>
      <c r="H223" s="36"/>
      <c r="I223" s="37"/>
    </row>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sheetData>
  <autoFilter ref="C1:C238"/>
  <mergeCells count="11">
    <mergeCell ref="H1:I1"/>
    <mergeCell ref="H2:I2"/>
    <mergeCell ref="H3:I3"/>
    <mergeCell ref="H4:I4"/>
    <mergeCell ref="A199:H199"/>
    <mergeCell ref="I7:I8"/>
    <mergeCell ref="B9:G9"/>
    <mergeCell ref="A5:I5"/>
    <mergeCell ref="A7:G7"/>
    <mergeCell ref="H7:H8"/>
    <mergeCell ref="B8:G8"/>
  </mergeCells>
  <phoneticPr fontId="1" type="noConversion"/>
  <pageMargins left="0.98425196850393704" right="0.39370078740157483" top="0.78740157480314965" bottom="0.59055118110236227" header="0.31496062992125984" footer="0"/>
  <pageSetup paperSize="9" scale="75" firstPageNumber="3" fitToHeight="57" orientation="portrait" useFirstPageNumber="1" r:id="rId1"/>
  <headerFooter alignWithMargins="0">
    <oddHeader xml:space="preserve">&amp;C&amp;"Times New Roman,обычный"&amp;P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vt:lpstr>
      <vt:lpstr>Отчет!Заголовки_для_печати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KVIC</dc:creator>
  <cp:lastModifiedBy>orlova_n</cp:lastModifiedBy>
  <cp:lastPrinted>2018-03-20T09:12:01Z</cp:lastPrinted>
  <dcterms:created xsi:type="dcterms:W3CDTF">2005-12-28T19:43:42Z</dcterms:created>
  <dcterms:modified xsi:type="dcterms:W3CDTF">2018-05-28T02:21:25Z</dcterms:modified>
</cp:coreProperties>
</file>