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1325" windowHeight="9690" activeTab="0"/>
  </bookViews>
  <sheets>
    <sheet name="Отчет" sheetId="1" r:id="rId1"/>
  </sheets>
  <definedNames>
    <definedName name="_xlnm.Print_Titles" localSheetId="0">'Отчет'!$8:$8</definedName>
    <definedName name="_xlnm.Print_Area" localSheetId="0">'Отчет'!$A$1:$E$134</definedName>
  </definedNames>
  <calcPr fullCalcOnLoad="1"/>
</workbook>
</file>

<file path=xl/sharedStrings.xml><?xml version="1.0" encoding="utf-8"?>
<sst xmlns="http://schemas.openxmlformats.org/spreadsheetml/2006/main" count="263" uniqueCount="102">
  <si>
    <t xml:space="preserve"> </t>
  </si>
  <si>
    <t>(плюс, минус)</t>
  </si>
  <si>
    <t xml:space="preserve">  </t>
  </si>
  <si>
    <t>(тыс.руб.)</t>
  </si>
  <si>
    <t>Раздел, подраздел</t>
  </si>
  <si>
    <t>Общегосударственные вопросы</t>
  </si>
  <si>
    <t>0100</t>
  </si>
  <si>
    <t>Другие общегосударственные вопросы</t>
  </si>
  <si>
    <t>0113</t>
  </si>
  <si>
    <t xml:space="preserve">   Реконструкция главного входа в здание по пр.Коммунистическому, 51</t>
  </si>
  <si>
    <t>За счет средств местного бюджета</t>
  </si>
  <si>
    <t>Национальная экономика</t>
  </si>
  <si>
    <t>0400</t>
  </si>
  <si>
    <t>Дорожное хозяйство (дорожные фонды)</t>
  </si>
  <si>
    <t>0409</t>
  </si>
  <si>
    <t xml:space="preserve">   Реконструкция автодороги "ул.Ленинградская" в г.Северске Томской области. I этап (участок ул.Победы - ул.Славского), II этап (участок ДОК - ул.Победы)</t>
  </si>
  <si>
    <t xml:space="preserve">   Строительство площадки весового контроля на автодороге г.Томск - пос.Самусь</t>
  </si>
  <si>
    <t>Другие вопросы в области национальной экономики</t>
  </si>
  <si>
    <t>0412</t>
  </si>
  <si>
    <t>За счет средств областного бюджета</t>
  </si>
  <si>
    <t>Жилищно-коммунальное хозяйство</t>
  </si>
  <si>
    <t>0500</t>
  </si>
  <si>
    <t>Жилищное хозяйство</t>
  </si>
  <si>
    <t>0501</t>
  </si>
  <si>
    <t xml:space="preserve">   Проект планировки территории для индивидуального жилищного строительства в пос. Самусь</t>
  </si>
  <si>
    <t>Коммунальное хозяйство</t>
  </si>
  <si>
    <t>0502</t>
  </si>
  <si>
    <t xml:space="preserve">   Инженерные сети 10 микрорайона, 4-я очередь (устройство канализационных колодцев)</t>
  </si>
  <si>
    <t xml:space="preserve">   Строительство резервной магистральной теплосети в Иглаково</t>
  </si>
  <si>
    <t xml:space="preserve">   Строительство биотермической ямы</t>
  </si>
  <si>
    <t>Благоустройство</t>
  </si>
  <si>
    <t>0503</t>
  </si>
  <si>
    <t xml:space="preserve">   Устройство цветочных часов</t>
  </si>
  <si>
    <t xml:space="preserve">   Благоустройство прибрежного парка вдоль дороги ул.Ленина - ул.Ленинградская</t>
  </si>
  <si>
    <t xml:space="preserve">   Строительство почетной аллеи на существующем кладбище на 20 захоронений</t>
  </si>
  <si>
    <t xml:space="preserve">   Строительство остановочного павильона за ЦКПП</t>
  </si>
  <si>
    <t xml:space="preserve">   Устройство ограждающих конструкций пешеходной эстакады разъезда "Южный", расположенной за ЦКПП</t>
  </si>
  <si>
    <t xml:space="preserve">   Реконструкция стелы в районе моста через р.Киргизка</t>
  </si>
  <si>
    <t xml:space="preserve">   Расширение территории кладбища в дер. Семиозерки</t>
  </si>
  <si>
    <t xml:space="preserve">   Реконструкция фонтана перед МБУ СМТ</t>
  </si>
  <si>
    <t xml:space="preserve">   Строительство фонтана в районе Природного парка</t>
  </si>
  <si>
    <t xml:space="preserve">   Строительство муниципального общественного кладбища в г.Северске</t>
  </si>
  <si>
    <t xml:space="preserve">   Строительство Почетного воинского захоронения</t>
  </si>
  <si>
    <t>Образование</t>
  </si>
  <si>
    <t>0700</t>
  </si>
  <si>
    <t>Дошкольное образование</t>
  </si>
  <si>
    <t>0701</t>
  </si>
  <si>
    <t xml:space="preserve">   Реконструкция фасада здания МБДОУ "Детский сад КВ № 4"</t>
  </si>
  <si>
    <t xml:space="preserve">   Управление образования Администрации ЗАТО Северск</t>
  </si>
  <si>
    <t>Общее образование</t>
  </si>
  <si>
    <t>0702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</si>
  <si>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</si>
  <si>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</si>
  <si>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</si>
  <si>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</si>
  <si>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</si>
  <si>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</si>
  <si>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 xml:space="preserve">   УМСП КиС Администрации ЗАТО Северск</t>
  </si>
  <si>
    <t>ВСЕГО:</t>
  </si>
  <si>
    <t xml:space="preserve">               Приложение 11</t>
  </si>
  <si>
    <t xml:space="preserve">               к Решению Думы ЗАТО Северск</t>
  </si>
  <si>
    <r>
      <t xml:space="preserve">               от </t>
    </r>
    <r>
      <rPr>
        <u val="single"/>
        <sz val="12"/>
        <rFont val="Times New Roman"/>
        <family val="1"/>
      </rPr>
      <t xml:space="preserve">19.12.2013 </t>
    </r>
    <r>
      <rPr>
        <sz val="12"/>
        <rFont val="Times New Roman"/>
        <family val="1"/>
      </rPr>
      <t>№</t>
    </r>
    <r>
      <rPr>
        <u val="single"/>
        <sz val="12"/>
        <rFont val="Times New Roman"/>
        <family val="1"/>
      </rPr>
      <t xml:space="preserve"> 47/4</t>
    </r>
  </si>
  <si>
    <t xml:space="preserve"> РАСХОДЫ 
бюджета ЗАТО Северск на осуществление бюджетных инвестиций 
в объекты капитального строительства муниципальной собственности ЗАТО Северск 
на 2014 год</t>
  </si>
  <si>
    <t>Наименование</t>
  </si>
  <si>
    <t>Утв. Думой
ЗАТО 
Северск 
2014г.</t>
  </si>
  <si>
    <t>Уточн. Думой
 ЗАТО 
Северск 
2014г.</t>
  </si>
  <si>
    <t>1</t>
  </si>
  <si>
    <t>за счет средств местного бюджета</t>
  </si>
  <si>
    <t xml:space="preserve">   Строительство подъездной дороги к полигону твердых бытовых отходов в пос.Самусь </t>
  </si>
  <si>
    <t xml:space="preserve">   Проект планировки территории объекта "Туристско-рекреационная зона на территории ЗАТО Северск Томской области" </t>
  </si>
  <si>
    <t>за счет средств областного бюджета</t>
  </si>
  <si>
    <t xml:space="preserve">   Реконструкция котельной в пос.Орловка</t>
  </si>
  <si>
    <t xml:space="preserve">   Строительство кольцевого водопровода по ул.Ленина в пос.Орловка </t>
  </si>
  <si>
    <t xml:space="preserve">   Строительство водопровода по ул.Озерной в пос.Самусь </t>
  </si>
  <si>
    <t xml:space="preserve">   Реконструкция инженерных сетей западной части г.Северска </t>
  </si>
  <si>
    <t xml:space="preserve">   Строительство 6 скважин на существующих подземных водозаборах (3 очередь). Водозабор № 1. Скважины № 7а, 15а в г.Северске </t>
  </si>
  <si>
    <t xml:space="preserve">   Строительство сооружения по очистке промывной воды  г.Северска, водозабор № 1 </t>
  </si>
  <si>
    <t xml:space="preserve">   Строительство сооружения по очистке промывной воды  г.Северска, водозабор № 2 </t>
  </si>
  <si>
    <t xml:space="preserve">   Строительство подземного пожарного резервуара на ул.Верхняя Ксензовка </t>
  </si>
  <si>
    <t xml:space="preserve">   Строительство водоочистных сооружений в дер.Кижирово </t>
  </si>
  <si>
    <t xml:space="preserve">   Строительство сетей теплоснабжения от ул.Комсомольской до ТП - 4 в г.Северске </t>
  </si>
  <si>
    <t xml:space="preserve">   Реконструкция теплосети по просп.Коммунистическому от т/к 1/45 до К1 в г.Северске </t>
  </si>
  <si>
    <t xml:space="preserve">   Строительство водозабора № 3 в г.Северске</t>
  </si>
  <si>
    <t xml:space="preserve">   Строительство инженерной инфраструктуры на территории для размещения индивидуального жилищного строительства в пос.Самусь </t>
  </si>
  <si>
    <t xml:space="preserve">   Строительство полигона твердых бытовых отходов в пос.Самусь </t>
  </si>
  <si>
    <t xml:space="preserve">   Строительство освещения пешеходной дорожки от остановки "Комета" до СК "Дельфин" </t>
  </si>
  <si>
    <t xml:space="preserve">   Проект рекультивации свалки бытовых отходов у озера Мальцево в пос.Самусь </t>
  </si>
  <si>
    <t xml:space="preserve">   Строительство детского сада на 260 мест в микрорайоне № 10 </t>
  </si>
  <si>
    <t xml:space="preserve">   Реконструкция стадиона "Янтарь" </t>
  </si>
  <si>
    <t xml:space="preserve">   Реконструкция зданий и сооружений МБОУ "Северский лицей" </t>
  </si>
  <si>
    <t xml:space="preserve">   Строительство ограждения спортивной площадки МБОУ ДОД ДЮСШ "Смена" по пр.Коммунистическому, 120</t>
  </si>
  <si>
    <t xml:space="preserve">   Cтроительство спортивной площадки МБОУ "СОШ № 198" </t>
  </si>
  <si>
    <t xml:space="preserve">   Реконструкция здания специализированного зала бокса "Авангард"</t>
  </si>
  <si>
    <t xml:space="preserve">   Устройство ограждения территории МБОУ "СОШ № 90" </t>
  </si>
  <si>
    <t xml:space="preserve">   Реконструкция здания спортивного комплекса "Молодость" </t>
  </si>
  <si>
    <t xml:space="preserve">   МАОУ "Северский физико-математический лицей" по пр.Коммунистическому, 56 в г.Северске Томской области. Реконструкция. Универсальный спортивный зал</t>
  </si>
  <si>
    <t xml:space="preserve">   Реконструкция МАОУ "СОШ № 76" </t>
  </si>
  <si>
    <t>за счет средств федерального бюджета</t>
  </si>
  <si>
    <t xml:space="preserve">   Cтроительство комплексной спортивной площадки </t>
  </si>
  <si>
    <t xml:space="preserve">   Строительство многопрофильного спортивного комплекса по ул.Калинина в г.Северске </t>
  </si>
  <si>
    <t>за счет средств федерального бюджета:</t>
  </si>
  <si>
    <t>95714,26;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</si>
</sst>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</numFmts>
  <fonts count="39">
    <font>
      <sz val="10"/>
      <name val="Arial"/>
      <family val="0"/>
    </font>
    <font>
      <sz val="8"/>
      <name val="Arial"/>
      <family val="2"/>
    </font>
    <font>
      <sz val="8"/>
      <name val="Arial Cyr"/>
      <family val="2"/>
    </font>
    <font>
      <sz val="12"/>
      <name val="Times New Roman"/>
      <family val="1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u val="single"/>
      <sz val="12"/>
      <name val="Times New Roman"/>
      <family val="1"/>
    </font>
    <font>
      <b/>
      <sz val="18"/>
      <color indexed="56"/>
      <name val="Cambria"/>
      <family val="2"/>
    </font>
    <font>
      <sz val="12"/>
      <color indexed="8"/>
      <name val="Arial Cyr"/>
      <family val="2"/>
    </font>
    <font>
      <sz val="12"/>
      <color indexed="9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2"/>
      <color indexed="8"/>
      <name val="Arial Cyr"/>
      <family val="2"/>
    </font>
    <font>
      <b/>
      <sz val="12"/>
      <color indexed="9"/>
      <name val="Arial Cyr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sz val="12"/>
      <color indexed="9"/>
      <name val="Times New Roman"/>
      <family val="1"/>
    </font>
    <font>
      <sz val="10"/>
      <color indexed="9"/>
      <name val="Arial"/>
      <family val="2"/>
    </font>
    <font>
      <sz val="12"/>
      <color theme="1"/>
      <name val="Arial Cyr"/>
      <family val="2"/>
    </font>
    <font>
      <sz val="12"/>
      <color theme="0"/>
      <name val="Arial Cyr"/>
      <family val="2"/>
    </font>
    <font>
      <sz val="12"/>
      <color rgb="FF3F3F76"/>
      <name val="Arial Cyr"/>
      <family val="2"/>
    </font>
    <font>
      <b/>
      <sz val="12"/>
      <color rgb="FF3F3F3F"/>
      <name val="Arial Cyr"/>
      <family val="2"/>
    </font>
    <font>
      <b/>
      <sz val="12"/>
      <color rgb="FFFA7D00"/>
      <name val="Arial Cyr"/>
      <family val="2"/>
    </font>
    <font>
      <b/>
      <sz val="12"/>
      <color theme="1"/>
      <name val="Arial Cyr"/>
      <family val="2"/>
    </font>
    <font>
      <b/>
      <sz val="12"/>
      <color theme="0"/>
      <name val="Arial Cyr"/>
      <family val="2"/>
    </font>
    <font>
      <sz val="12"/>
      <color rgb="FF9C6500"/>
      <name val="Arial Cyr"/>
      <family val="2"/>
    </font>
    <font>
      <sz val="12"/>
      <color rgb="FF9C0006"/>
      <name val="Arial Cyr"/>
      <family val="2"/>
    </font>
    <font>
      <i/>
      <sz val="12"/>
      <color rgb="FF7F7F7F"/>
      <name val="Arial Cyr"/>
      <family val="2"/>
    </font>
    <font>
      <sz val="12"/>
      <color rgb="FFFA7D00"/>
      <name val="Arial Cyr"/>
      <family val="2"/>
    </font>
    <font>
      <sz val="12"/>
      <color rgb="FFFF0000"/>
      <name val="Arial Cyr"/>
      <family val="2"/>
    </font>
    <font>
      <sz val="12"/>
      <color rgb="FF006100"/>
      <name val="Arial Cyr"/>
      <family val="2"/>
    </font>
    <font>
      <sz val="12"/>
      <color theme="0"/>
      <name val="Times New Roman"/>
      <family val="1"/>
    </font>
    <font>
      <sz val="10"/>
      <color theme="0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5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23" borderId="1" applyNumberFormat="0" applyAlignment="0" applyProtection="0"/>
    <xf numFmtId="0" fontId="27" fillId="24" borderId="2" applyNumberFormat="0" applyAlignment="0" applyProtection="0"/>
    <xf numFmtId="0" fontId="28" fillId="24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5" borderId="7" applyNumberFormat="0" applyAlignment="0" applyProtection="0"/>
    <xf numFmtId="0" fontId="8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32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</cellStyleXfs>
  <cellXfs count="37">
    <xf numFmtId="0" fontId="0" fillId="0" borderId="0" xfId="0" applyAlignment="1">
      <alignment/>
    </xf>
    <xf numFmtId="49" fontId="3" fillId="0" borderId="0" xfId="0" applyNumberFormat="1" applyFont="1" applyFill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left" vertical="center" wrapText="1"/>
    </xf>
    <xf numFmtId="4" fontId="3" fillId="0" borderId="0" xfId="0" applyNumberFormat="1" applyFont="1" applyFill="1" applyAlignment="1">
      <alignment horizontal="right" vertical="center"/>
    </xf>
    <xf numFmtId="0" fontId="3" fillId="0" borderId="11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left" vertical="center" wrapText="1"/>
    </xf>
    <xf numFmtId="4" fontId="3" fillId="0" borderId="12" xfId="0" applyNumberFormat="1" applyFont="1" applyFill="1" applyBorder="1" applyAlignment="1">
      <alignment horizontal="right" vertical="center"/>
    </xf>
    <xf numFmtId="49" fontId="3" fillId="0" borderId="10" xfId="0" applyNumberFormat="1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Border="1" applyAlignment="1">
      <alignment vertical="center" wrapText="1"/>
    </xf>
    <xf numFmtId="2" fontId="3" fillId="0" borderId="0" xfId="0" applyNumberFormat="1" applyFont="1" applyFill="1" applyAlignment="1">
      <alignment horizontal="center" vertical="center" wrapText="1"/>
    </xf>
    <xf numFmtId="2" fontId="3" fillId="0" borderId="0" xfId="0" applyNumberFormat="1" applyFont="1" applyFill="1" applyAlignment="1">
      <alignment horizontal="left" vertical="center" wrapText="1"/>
    </xf>
    <xf numFmtId="2" fontId="3" fillId="0" borderId="0" xfId="0" applyNumberFormat="1" applyFont="1" applyFill="1" applyAlignment="1">
      <alignment horizontal="right" vertical="center" wrapText="1"/>
    </xf>
    <xf numFmtId="2" fontId="3" fillId="0" borderId="10" xfId="0" applyNumberFormat="1" applyFont="1" applyFill="1" applyBorder="1" applyAlignment="1">
      <alignment horizontal="center" vertical="center" textRotation="90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37" fillId="0" borderId="0" xfId="0" applyNumberFormat="1" applyFont="1" applyFill="1" applyAlignment="1">
      <alignment horizontal="left" vertical="center" wrapText="1"/>
    </xf>
    <xf numFmtId="0" fontId="37" fillId="0" borderId="0" xfId="0" applyFont="1" applyFill="1" applyAlignment="1">
      <alignment vertical="center"/>
    </xf>
    <xf numFmtId="2" fontId="37" fillId="0" borderId="0" xfId="52" applyNumberFormat="1" applyFont="1" applyFill="1" applyBorder="1" applyAlignment="1" applyProtection="1">
      <alignment horizontal="left" vertical="center" wrapText="1"/>
      <protection/>
    </xf>
    <xf numFmtId="4" fontId="37" fillId="0" borderId="0" xfId="0" applyNumberFormat="1" applyFont="1" applyFill="1" applyAlignment="1">
      <alignment horizontal="right" vertical="center"/>
    </xf>
    <xf numFmtId="2" fontId="37" fillId="0" borderId="0" xfId="0" applyNumberFormat="1" applyFont="1" applyFill="1" applyAlignment="1">
      <alignment horizontal="center" vertical="center" wrapText="1"/>
    </xf>
    <xf numFmtId="2" fontId="37" fillId="0" borderId="0" xfId="0" applyNumberFormat="1" applyFont="1" applyFill="1" applyAlignment="1">
      <alignment horizontal="right" vertical="center" wrapText="1"/>
    </xf>
    <xf numFmtId="2" fontId="37" fillId="0" borderId="0" xfId="0" applyNumberFormat="1" applyFont="1" applyFill="1" applyBorder="1" applyAlignment="1">
      <alignment horizontal="center" vertical="center" wrapText="1"/>
    </xf>
    <xf numFmtId="3" fontId="37" fillId="0" borderId="0" xfId="0" applyNumberFormat="1" applyFont="1" applyFill="1" applyBorder="1" applyAlignment="1">
      <alignment horizontal="center" vertical="center"/>
    </xf>
    <xf numFmtId="4" fontId="37" fillId="0" borderId="0" xfId="0" applyNumberFormat="1" applyFont="1" applyFill="1" applyAlignment="1">
      <alignment vertical="center"/>
    </xf>
    <xf numFmtId="4" fontId="37" fillId="0" borderId="0" xfId="0" applyNumberFormat="1" applyFont="1" applyFill="1" applyBorder="1" applyAlignment="1">
      <alignment horizontal="right" vertical="center"/>
    </xf>
    <xf numFmtId="0" fontId="38" fillId="0" borderId="0" xfId="0" applyFont="1" applyAlignment="1">
      <alignment vertical="center"/>
    </xf>
    <xf numFmtId="2" fontId="3" fillId="0" borderId="0" xfId="0" applyNumberFormat="1" applyFont="1" applyFill="1" applyAlignment="1">
      <alignment horizontal="left" vertical="center" wrapText="1"/>
    </xf>
    <xf numFmtId="2" fontId="3" fillId="0" borderId="0" xfId="52" applyNumberFormat="1" applyFont="1" applyFill="1" applyBorder="1" applyAlignment="1" applyProtection="1">
      <alignment horizontal="left" vertical="center" wrapText="1"/>
      <protection/>
    </xf>
    <xf numFmtId="2" fontId="3" fillId="0" borderId="0" xfId="0" applyNumberFormat="1" applyFont="1" applyFill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proekt_2005_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3"/>
  <sheetViews>
    <sheetView showZeros="0" tabSelected="1" view="pageBreakPreview" zoomScale="60" zoomScaleNormal="75" zoomScalePageLayoutView="0" workbookViewId="0" topLeftCell="A1">
      <selection activeCell="E131" sqref="E131"/>
    </sheetView>
  </sheetViews>
  <sheetFormatPr defaultColWidth="8.8515625" defaultRowHeight="12.75"/>
  <cols>
    <col min="1" max="1" width="8.7109375" style="1" customWidth="1"/>
    <col min="2" max="2" width="63.28125" style="3" customWidth="1"/>
    <col min="3" max="5" width="14.8515625" style="4" customWidth="1"/>
    <col min="6" max="6" width="14.8515625" style="26" customWidth="1"/>
    <col min="7" max="7" width="8.8515625" style="24" customWidth="1"/>
    <col min="8" max="8" width="11.140625" style="24" bestFit="1" customWidth="1"/>
    <col min="9" max="16384" width="8.8515625" style="13" customWidth="1"/>
  </cols>
  <sheetData>
    <row r="1" spans="1:6" ht="15.75">
      <c r="A1" s="18"/>
      <c r="B1" s="19"/>
      <c r="C1" s="34" t="s">
        <v>59</v>
      </c>
      <c r="D1" s="34"/>
      <c r="E1" s="34"/>
      <c r="F1" s="23"/>
    </row>
    <row r="2" spans="1:6" ht="15.75">
      <c r="A2" s="18"/>
      <c r="B2" s="19"/>
      <c r="C2" s="34" t="s">
        <v>60</v>
      </c>
      <c r="D2" s="34"/>
      <c r="E2" s="34"/>
      <c r="F2" s="23"/>
    </row>
    <row r="3" spans="1:6" ht="15.75">
      <c r="A3" s="18" t="s">
        <v>2</v>
      </c>
      <c r="B3" s="19"/>
      <c r="C3" s="35" t="s">
        <v>61</v>
      </c>
      <c r="D3" s="35"/>
      <c r="E3" s="35"/>
      <c r="F3" s="25"/>
    </row>
    <row r="4" spans="1:2" ht="15.75">
      <c r="A4" s="18" t="s">
        <v>2</v>
      </c>
      <c r="B4" s="19" t="s">
        <v>0</v>
      </c>
    </row>
    <row r="5" spans="1:6" ht="65.25" customHeight="1">
      <c r="A5" s="36" t="s">
        <v>62</v>
      </c>
      <c r="B5" s="36"/>
      <c r="C5" s="36"/>
      <c r="D5" s="36"/>
      <c r="E5" s="36"/>
      <c r="F5" s="27"/>
    </row>
    <row r="6" spans="1:6" ht="15.75">
      <c r="A6" s="18"/>
      <c r="B6" s="19"/>
      <c r="E6" s="20" t="s">
        <v>3</v>
      </c>
      <c r="F6" s="28"/>
    </row>
    <row r="7" spans="1:6" ht="63">
      <c r="A7" s="21" t="s">
        <v>4</v>
      </c>
      <c r="B7" s="22" t="s">
        <v>63</v>
      </c>
      <c r="C7" s="22" t="s">
        <v>64</v>
      </c>
      <c r="D7" s="22" t="s">
        <v>1</v>
      </c>
      <c r="E7" s="22" t="s">
        <v>65</v>
      </c>
      <c r="F7" s="29"/>
    </row>
    <row r="8" spans="1:6" ht="19.5" customHeight="1">
      <c r="A8" s="6" t="s">
        <v>66</v>
      </c>
      <c r="B8" s="5">
        <v>2</v>
      </c>
      <c r="C8" s="7">
        <v>3</v>
      </c>
      <c r="D8" s="7">
        <v>4</v>
      </c>
      <c r="E8" s="7">
        <v>5</v>
      </c>
      <c r="F8" s="30"/>
    </row>
    <row r="9" spans="1:8" ht="15.75">
      <c r="A9" s="8" t="s">
        <v>6</v>
      </c>
      <c r="B9" s="9" t="s">
        <v>5</v>
      </c>
      <c r="C9" s="10">
        <v>700</v>
      </c>
      <c r="D9" s="10">
        <v>0</v>
      </c>
      <c r="E9" s="10">
        <v>700</v>
      </c>
      <c r="F9" s="31">
        <f>C11</f>
        <v>700</v>
      </c>
      <c r="G9" s="31">
        <f>D11</f>
        <v>0</v>
      </c>
      <c r="H9" s="31">
        <f>E11</f>
        <v>700</v>
      </c>
    </row>
    <row r="10" spans="1:6" ht="15.75">
      <c r="A10" s="2" t="s">
        <v>8</v>
      </c>
      <c r="B10" s="11" t="s">
        <v>7</v>
      </c>
      <c r="C10" s="12">
        <v>700</v>
      </c>
      <c r="D10" s="12">
        <v>0</v>
      </c>
      <c r="E10" s="12">
        <v>700</v>
      </c>
      <c r="F10" s="24"/>
    </row>
    <row r="11" spans="1:6" ht="31.5">
      <c r="A11" s="2" t="s">
        <v>8</v>
      </c>
      <c r="B11" s="11" t="s">
        <v>9</v>
      </c>
      <c r="C11" s="12">
        <v>700</v>
      </c>
      <c r="D11" s="12">
        <v>0</v>
      </c>
      <c r="E11" s="12">
        <v>700</v>
      </c>
      <c r="F11" s="24"/>
    </row>
    <row r="12" spans="1:6" ht="15.75">
      <c r="A12" s="2" t="s">
        <v>8</v>
      </c>
      <c r="B12" s="11" t="s">
        <v>67</v>
      </c>
      <c r="C12" s="12">
        <v>700</v>
      </c>
      <c r="D12" s="12">
        <v>0</v>
      </c>
      <c r="E12" s="12">
        <v>700</v>
      </c>
      <c r="F12" s="24"/>
    </row>
    <row r="13" spans="1:8" ht="15.75">
      <c r="A13" s="2" t="s">
        <v>12</v>
      </c>
      <c r="B13" s="11" t="s">
        <v>11</v>
      </c>
      <c r="C13" s="12">
        <v>3698.95</v>
      </c>
      <c r="D13" s="12">
        <v>-215.2</v>
      </c>
      <c r="E13" s="12">
        <v>3483.75</v>
      </c>
      <c r="F13" s="31">
        <f>C15+C17+C19+C22</f>
        <v>3698.95</v>
      </c>
      <c r="G13" s="31">
        <f>D15+D17+D19+D22</f>
        <v>-215.2</v>
      </c>
      <c r="H13" s="31">
        <f>E15+E17+E19+E22</f>
        <v>3483.75</v>
      </c>
    </row>
    <row r="14" spans="1:6" ht="15.75">
      <c r="A14" s="2" t="s">
        <v>14</v>
      </c>
      <c r="B14" s="11" t="s">
        <v>13</v>
      </c>
      <c r="C14" s="12">
        <v>1711.45</v>
      </c>
      <c r="D14" s="12">
        <v>-215.2</v>
      </c>
      <c r="E14" s="12">
        <v>1496.25</v>
      </c>
      <c r="F14" s="24"/>
    </row>
    <row r="15" spans="1:6" ht="47.25">
      <c r="A15" s="2" t="s">
        <v>14</v>
      </c>
      <c r="B15" s="11" t="s">
        <v>15</v>
      </c>
      <c r="C15" s="12">
        <v>109.7</v>
      </c>
      <c r="D15" s="12">
        <v>0</v>
      </c>
      <c r="E15" s="12">
        <v>109.7</v>
      </c>
      <c r="F15" s="24"/>
    </row>
    <row r="16" spans="1:6" ht="15.75">
      <c r="A16" s="2" t="s">
        <v>14</v>
      </c>
      <c r="B16" s="11" t="s">
        <v>67</v>
      </c>
      <c r="C16" s="12">
        <v>109.7</v>
      </c>
      <c r="D16" s="12">
        <v>0</v>
      </c>
      <c r="E16" s="12">
        <v>109.7</v>
      </c>
      <c r="F16" s="24"/>
    </row>
    <row r="17" spans="1:6" ht="31.5">
      <c r="A17" s="2" t="s">
        <v>14</v>
      </c>
      <c r="B17" s="11" t="s">
        <v>16</v>
      </c>
      <c r="C17" s="12">
        <v>238.21</v>
      </c>
      <c r="D17" s="12">
        <v>0</v>
      </c>
      <c r="E17" s="12">
        <v>238.21</v>
      </c>
      <c r="F17" s="24"/>
    </row>
    <row r="18" spans="1:6" ht="15.75">
      <c r="A18" s="2" t="s">
        <v>14</v>
      </c>
      <c r="B18" s="11" t="s">
        <v>67</v>
      </c>
      <c r="C18" s="12">
        <v>238.21</v>
      </c>
      <c r="D18" s="12">
        <v>0</v>
      </c>
      <c r="E18" s="12">
        <v>238.21</v>
      </c>
      <c r="F18" s="24"/>
    </row>
    <row r="19" spans="1:6" ht="31.5">
      <c r="A19" s="2" t="s">
        <v>14</v>
      </c>
      <c r="B19" s="11" t="s">
        <v>68</v>
      </c>
      <c r="C19" s="12">
        <v>1363.54</v>
      </c>
      <c r="D19" s="12">
        <v>-215.2</v>
      </c>
      <c r="E19" s="12">
        <v>1148.34</v>
      </c>
      <c r="F19" s="24"/>
    </row>
    <row r="20" spans="1:6" ht="15.75">
      <c r="A20" s="2" t="s">
        <v>14</v>
      </c>
      <c r="B20" s="11" t="s">
        <v>67</v>
      </c>
      <c r="C20" s="12">
        <v>1363.54</v>
      </c>
      <c r="D20" s="12">
        <v>-215.2</v>
      </c>
      <c r="E20" s="12">
        <v>1148.34</v>
      </c>
      <c r="F20" s="24"/>
    </row>
    <row r="21" spans="1:6" ht="15.75">
      <c r="A21" s="2" t="s">
        <v>18</v>
      </c>
      <c r="B21" s="11" t="s">
        <v>17</v>
      </c>
      <c r="C21" s="12">
        <v>1987.5</v>
      </c>
      <c r="D21" s="12">
        <v>0</v>
      </c>
      <c r="E21" s="12">
        <v>1987.5</v>
      </c>
      <c r="F21" s="24"/>
    </row>
    <row r="22" spans="1:6" ht="47.25">
      <c r="A22" s="2" t="s">
        <v>18</v>
      </c>
      <c r="B22" s="11" t="s">
        <v>69</v>
      </c>
      <c r="C22" s="12">
        <v>1987.5</v>
      </c>
      <c r="D22" s="12">
        <v>0</v>
      </c>
      <c r="E22" s="12">
        <v>1987.5</v>
      </c>
      <c r="F22" s="24"/>
    </row>
    <row r="23" spans="1:6" ht="15.75">
      <c r="A23" s="2" t="s">
        <v>18</v>
      </c>
      <c r="B23" s="11" t="s">
        <v>67</v>
      </c>
      <c r="C23" s="12">
        <v>100</v>
      </c>
      <c r="D23" s="12">
        <v>0</v>
      </c>
      <c r="E23" s="12">
        <v>100</v>
      </c>
      <c r="F23" s="24"/>
    </row>
    <row r="24" spans="1:6" ht="15.75">
      <c r="A24" s="2" t="s">
        <v>18</v>
      </c>
      <c r="B24" s="11" t="s">
        <v>70</v>
      </c>
      <c r="C24" s="12">
        <v>1887.5</v>
      </c>
      <c r="D24" s="12">
        <v>0</v>
      </c>
      <c r="E24" s="12">
        <v>1887.5</v>
      </c>
      <c r="F24" s="24"/>
    </row>
    <row r="25" spans="1:8" ht="15.75">
      <c r="A25" s="2" t="s">
        <v>21</v>
      </c>
      <c r="B25" s="11" t="s">
        <v>20</v>
      </c>
      <c r="C25" s="12">
        <v>139042.25</v>
      </c>
      <c r="D25" s="12">
        <v>-1471.43</v>
      </c>
      <c r="E25" s="12">
        <v>137570.82</v>
      </c>
      <c r="F25" s="31">
        <f>C27+C31+C34+C36+C38+C40+C42+C44+C46+C48+C50+C52+C54+C56+C58+C60+C62+C65+C67+C69+C71+C73+C75+C77+C79+C81+C83+C85+C87+C89+C91</f>
        <v>139042.25</v>
      </c>
      <c r="G25" s="31">
        <f>D27+D31+D34+D36+D38+D40+D42+D44+D46+D48+D50+D52+D54+D56+D58+D60+D62+D65+D67+D69+D71+D73+D75+D77+D79+D81+D83+D85+D87+D89+D91</f>
        <v>-1471.4299999999998</v>
      </c>
      <c r="H25" s="31">
        <f>E27+E31+E34+E36+E38+E40+E42+E44+E46+E48+E50+E52+E54+E56+E58+E60+E62+E65+E67+E69+E71+E73+E75+E77+E79+E81+E83+E85+E87+E89+E91</f>
        <v>137570.82000000004</v>
      </c>
    </row>
    <row r="26" spans="1:6" ht="15.75">
      <c r="A26" s="2" t="s">
        <v>23</v>
      </c>
      <c r="B26" s="11" t="s">
        <v>22</v>
      </c>
      <c r="C26" s="12">
        <v>515.46</v>
      </c>
      <c r="D26" s="12">
        <v>0</v>
      </c>
      <c r="E26" s="12">
        <v>515.46</v>
      </c>
      <c r="F26" s="24"/>
    </row>
    <row r="27" spans="1:6" ht="31.5">
      <c r="A27" s="2" t="s">
        <v>23</v>
      </c>
      <c r="B27" s="11" t="s">
        <v>24</v>
      </c>
      <c r="C27" s="12">
        <v>515.46</v>
      </c>
      <c r="D27" s="12">
        <v>0</v>
      </c>
      <c r="E27" s="12">
        <v>515.46</v>
      </c>
      <c r="F27" s="24"/>
    </row>
    <row r="28" spans="1:6" ht="15.75">
      <c r="A28" s="2" t="s">
        <v>23</v>
      </c>
      <c r="B28" s="11" t="s">
        <v>67</v>
      </c>
      <c r="C28" s="12">
        <v>262.46</v>
      </c>
      <c r="D28" s="12">
        <v>0</v>
      </c>
      <c r="E28" s="12">
        <v>262.46</v>
      </c>
      <c r="F28" s="24"/>
    </row>
    <row r="29" spans="1:6" ht="15.75">
      <c r="A29" s="2" t="s">
        <v>23</v>
      </c>
      <c r="B29" s="11" t="s">
        <v>19</v>
      </c>
      <c r="C29" s="12">
        <v>253</v>
      </c>
      <c r="D29" s="12">
        <v>0</v>
      </c>
      <c r="E29" s="12">
        <v>253</v>
      </c>
      <c r="F29" s="24"/>
    </row>
    <row r="30" spans="1:6" ht="15.75">
      <c r="A30" s="2" t="s">
        <v>26</v>
      </c>
      <c r="B30" s="11" t="s">
        <v>25</v>
      </c>
      <c r="C30" s="12">
        <v>76764.32</v>
      </c>
      <c r="D30" s="12">
        <v>-1798.68</v>
      </c>
      <c r="E30" s="12">
        <v>74965.64</v>
      </c>
      <c r="F30" s="24"/>
    </row>
    <row r="31" spans="1:6" ht="15.75">
      <c r="A31" s="2" t="s">
        <v>26</v>
      </c>
      <c r="B31" s="11" t="s">
        <v>71</v>
      </c>
      <c r="C31" s="12">
        <v>8491.16</v>
      </c>
      <c r="D31" s="12">
        <v>-2296.4</v>
      </c>
      <c r="E31" s="12">
        <v>6194.76</v>
      </c>
      <c r="F31" s="24"/>
    </row>
    <row r="32" spans="1:6" ht="15.75">
      <c r="A32" s="2" t="s">
        <v>26</v>
      </c>
      <c r="B32" s="11" t="s">
        <v>67</v>
      </c>
      <c r="C32" s="12">
        <v>4368.89</v>
      </c>
      <c r="D32" s="12">
        <v>-2296.4</v>
      </c>
      <c r="E32" s="12">
        <v>2072.49</v>
      </c>
      <c r="F32" s="24"/>
    </row>
    <row r="33" spans="1:6" ht="15.75">
      <c r="A33" s="2" t="s">
        <v>26</v>
      </c>
      <c r="B33" s="11" t="s">
        <v>70</v>
      </c>
      <c r="C33" s="12">
        <v>4122.27</v>
      </c>
      <c r="D33" s="12">
        <v>0</v>
      </c>
      <c r="E33" s="12">
        <v>4122.27</v>
      </c>
      <c r="F33" s="24"/>
    </row>
    <row r="34" spans="1:6" ht="31.5">
      <c r="A34" s="2" t="s">
        <v>26</v>
      </c>
      <c r="B34" s="11" t="s">
        <v>72</v>
      </c>
      <c r="C34" s="12">
        <v>877</v>
      </c>
      <c r="D34" s="12">
        <v>0</v>
      </c>
      <c r="E34" s="12">
        <v>877</v>
      </c>
      <c r="F34" s="24"/>
    </row>
    <row r="35" spans="1:6" ht="15.75">
      <c r="A35" s="2" t="s">
        <v>26</v>
      </c>
      <c r="B35" s="11" t="s">
        <v>67</v>
      </c>
      <c r="C35" s="12">
        <v>877</v>
      </c>
      <c r="D35" s="12">
        <v>0</v>
      </c>
      <c r="E35" s="12">
        <v>877</v>
      </c>
      <c r="F35" s="24"/>
    </row>
    <row r="36" spans="1:6" ht="15.75">
      <c r="A36" s="2" t="s">
        <v>26</v>
      </c>
      <c r="B36" s="11" t="s">
        <v>73</v>
      </c>
      <c r="C36" s="12">
        <v>600</v>
      </c>
      <c r="D36" s="12">
        <v>0</v>
      </c>
      <c r="E36" s="12">
        <v>600</v>
      </c>
      <c r="F36" s="24"/>
    </row>
    <row r="37" spans="1:6" ht="15.75">
      <c r="A37" s="2" t="s">
        <v>26</v>
      </c>
      <c r="B37" s="11" t="s">
        <v>67</v>
      </c>
      <c r="C37" s="12">
        <v>600</v>
      </c>
      <c r="D37" s="12">
        <v>0</v>
      </c>
      <c r="E37" s="12">
        <v>600</v>
      </c>
      <c r="F37" s="24"/>
    </row>
    <row r="38" spans="1:6" ht="31.5">
      <c r="A38" s="2" t="s">
        <v>26</v>
      </c>
      <c r="B38" s="11" t="s">
        <v>27</v>
      </c>
      <c r="C38" s="12">
        <v>0</v>
      </c>
      <c r="D38" s="12">
        <v>170.55</v>
      </c>
      <c r="E38" s="12">
        <v>170.55</v>
      </c>
      <c r="F38" s="24"/>
    </row>
    <row r="39" spans="1:6" ht="15.75">
      <c r="A39" s="2" t="s">
        <v>26</v>
      </c>
      <c r="B39" s="11" t="s">
        <v>67</v>
      </c>
      <c r="C39" s="12">
        <v>0</v>
      </c>
      <c r="D39" s="12">
        <v>170.55</v>
      </c>
      <c r="E39" s="12">
        <v>170.55</v>
      </c>
      <c r="F39" s="24"/>
    </row>
    <row r="40" spans="1:6" ht="31.5">
      <c r="A40" s="2" t="s">
        <v>26</v>
      </c>
      <c r="B40" s="11" t="s">
        <v>28</v>
      </c>
      <c r="C40" s="12">
        <v>3082.55</v>
      </c>
      <c r="D40" s="12">
        <v>0</v>
      </c>
      <c r="E40" s="12">
        <v>3082.55</v>
      </c>
      <c r="F40" s="24"/>
    </row>
    <row r="41" spans="1:6" ht="15.75">
      <c r="A41" s="2" t="s">
        <v>26</v>
      </c>
      <c r="B41" s="11" t="s">
        <v>67</v>
      </c>
      <c r="C41" s="12">
        <v>3082.55</v>
      </c>
      <c r="D41" s="12">
        <v>0</v>
      </c>
      <c r="E41" s="12">
        <v>3082.55</v>
      </c>
      <c r="F41" s="24"/>
    </row>
    <row r="42" spans="1:6" ht="31.5">
      <c r="A42" s="2" t="s">
        <v>26</v>
      </c>
      <c r="B42" s="11" t="s">
        <v>74</v>
      </c>
      <c r="C42" s="12">
        <v>7958.45</v>
      </c>
      <c r="D42" s="12">
        <v>0</v>
      </c>
      <c r="E42" s="12">
        <v>7958.45</v>
      </c>
      <c r="F42" s="24"/>
    </row>
    <row r="43" spans="1:6" ht="15.75">
      <c r="A43" s="2" t="s">
        <v>26</v>
      </c>
      <c r="B43" s="11" t="s">
        <v>67</v>
      </c>
      <c r="C43" s="12">
        <v>7958.45</v>
      </c>
      <c r="D43" s="12">
        <v>0</v>
      </c>
      <c r="E43" s="12">
        <v>7958.45</v>
      </c>
      <c r="F43" s="24"/>
    </row>
    <row r="44" spans="1:6" ht="47.25">
      <c r="A44" s="2" t="s">
        <v>26</v>
      </c>
      <c r="B44" s="11" t="s">
        <v>75</v>
      </c>
      <c r="C44" s="12">
        <v>10000</v>
      </c>
      <c r="D44" s="12">
        <v>1531.4</v>
      </c>
      <c r="E44" s="12">
        <v>11531.4</v>
      </c>
      <c r="F44" s="24"/>
    </row>
    <row r="45" spans="1:6" ht="15.75">
      <c r="A45" s="2" t="s">
        <v>26</v>
      </c>
      <c r="B45" s="11" t="s">
        <v>67</v>
      </c>
      <c r="C45" s="12">
        <v>10000</v>
      </c>
      <c r="D45" s="12">
        <v>1531.4</v>
      </c>
      <c r="E45" s="12">
        <v>11531.4</v>
      </c>
      <c r="F45" s="24"/>
    </row>
    <row r="46" spans="1:6" ht="31.5">
      <c r="A46" s="2" t="s">
        <v>26</v>
      </c>
      <c r="B46" s="11" t="s">
        <v>76</v>
      </c>
      <c r="C46" s="12">
        <v>0</v>
      </c>
      <c r="D46" s="12">
        <v>118.31</v>
      </c>
      <c r="E46" s="12">
        <v>118.31</v>
      </c>
      <c r="F46" s="24"/>
    </row>
    <row r="47" spans="1:6" ht="15.75">
      <c r="A47" s="2" t="s">
        <v>26</v>
      </c>
      <c r="B47" s="11" t="s">
        <v>67</v>
      </c>
      <c r="C47" s="12">
        <v>0</v>
      </c>
      <c r="D47" s="12">
        <v>118.31</v>
      </c>
      <c r="E47" s="12">
        <v>118.31</v>
      </c>
      <c r="F47" s="24"/>
    </row>
    <row r="48" spans="1:6" ht="31.5">
      <c r="A48" s="2" t="s">
        <v>26</v>
      </c>
      <c r="B48" s="11" t="s">
        <v>77</v>
      </c>
      <c r="C48" s="12">
        <v>0</v>
      </c>
      <c r="D48" s="12">
        <v>156.07</v>
      </c>
      <c r="E48" s="12">
        <v>156.07</v>
      </c>
      <c r="F48" s="24"/>
    </row>
    <row r="49" spans="1:6" ht="15.75">
      <c r="A49" s="2" t="s">
        <v>26</v>
      </c>
      <c r="B49" s="11" t="s">
        <v>67</v>
      </c>
      <c r="C49" s="12">
        <v>0</v>
      </c>
      <c r="D49" s="12">
        <v>156.07</v>
      </c>
      <c r="E49" s="12">
        <v>156.07</v>
      </c>
      <c r="F49" s="24"/>
    </row>
    <row r="50" spans="1:6" ht="31.5">
      <c r="A50" s="2" t="s">
        <v>26</v>
      </c>
      <c r="B50" s="11" t="s">
        <v>78</v>
      </c>
      <c r="C50" s="12">
        <v>3265.06</v>
      </c>
      <c r="D50" s="12">
        <v>0</v>
      </c>
      <c r="E50" s="12">
        <v>3265.06</v>
      </c>
      <c r="F50" s="24"/>
    </row>
    <row r="51" spans="1:6" ht="15.75">
      <c r="A51" s="2" t="s">
        <v>26</v>
      </c>
      <c r="B51" s="11" t="s">
        <v>67</v>
      </c>
      <c r="C51" s="12">
        <v>3265.06</v>
      </c>
      <c r="D51" s="12">
        <v>0</v>
      </c>
      <c r="E51" s="12">
        <v>3265.06</v>
      </c>
      <c r="F51" s="24"/>
    </row>
    <row r="52" spans="1:6" ht="15.75">
      <c r="A52" s="2" t="s">
        <v>26</v>
      </c>
      <c r="B52" s="11" t="s">
        <v>79</v>
      </c>
      <c r="C52" s="12">
        <v>9000</v>
      </c>
      <c r="D52" s="12">
        <v>-191.45</v>
      </c>
      <c r="E52" s="12">
        <v>8808.55</v>
      </c>
      <c r="F52" s="24"/>
    </row>
    <row r="53" spans="1:6" ht="15.75">
      <c r="A53" s="2" t="s">
        <v>26</v>
      </c>
      <c r="B53" s="11" t="s">
        <v>67</v>
      </c>
      <c r="C53" s="12">
        <v>9000</v>
      </c>
      <c r="D53" s="12">
        <v>-191.45</v>
      </c>
      <c r="E53" s="12">
        <v>8808.55</v>
      </c>
      <c r="F53" s="24"/>
    </row>
    <row r="54" spans="1:6" ht="31.5">
      <c r="A54" s="2" t="s">
        <v>26</v>
      </c>
      <c r="B54" s="11" t="s">
        <v>80</v>
      </c>
      <c r="C54" s="12">
        <v>1480.63</v>
      </c>
      <c r="D54" s="12">
        <v>0</v>
      </c>
      <c r="E54" s="12">
        <v>1480.63</v>
      </c>
      <c r="F54" s="24"/>
    </row>
    <row r="55" spans="1:6" ht="15.75">
      <c r="A55" s="2" t="s">
        <v>26</v>
      </c>
      <c r="B55" s="11" t="s">
        <v>67</v>
      </c>
      <c r="C55" s="12">
        <v>1480.63</v>
      </c>
      <c r="D55" s="12">
        <v>0</v>
      </c>
      <c r="E55" s="12">
        <v>1480.63</v>
      </c>
      <c r="F55" s="24"/>
    </row>
    <row r="56" spans="1:6" ht="31.5">
      <c r="A56" s="2" t="s">
        <v>26</v>
      </c>
      <c r="B56" s="11" t="s">
        <v>81</v>
      </c>
      <c r="C56" s="12">
        <v>853.49</v>
      </c>
      <c r="D56" s="12">
        <v>-42.9</v>
      </c>
      <c r="E56" s="12">
        <v>810.59</v>
      </c>
      <c r="F56" s="24"/>
    </row>
    <row r="57" spans="1:6" ht="15.75">
      <c r="A57" s="2" t="s">
        <v>26</v>
      </c>
      <c r="B57" s="11" t="s">
        <v>67</v>
      </c>
      <c r="C57" s="12">
        <v>853.49</v>
      </c>
      <c r="D57" s="12">
        <v>-42.9</v>
      </c>
      <c r="E57" s="12">
        <v>810.59</v>
      </c>
      <c r="F57" s="24"/>
    </row>
    <row r="58" spans="1:6" ht="15.75">
      <c r="A58" s="2" t="s">
        <v>26</v>
      </c>
      <c r="B58" s="11" t="s">
        <v>82</v>
      </c>
      <c r="C58" s="12">
        <v>26744.85</v>
      </c>
      <c r="D58" s="12">
        <v>0</v>
      </c>
      <c r="E58" s="12">
        <v>26744.85</v>
      </c>
      <c r="F58" s="24"/>
    </row>
    <row r="59" spans="1:6" ht="15.75">
      <c r="A59" s="2" t="s">
        <v>26</v>
      </c>
      <c r="B59" s="11" t="s">
        <v>67</v>
      </c>
      <c r="C59" s="12">
        <v>26744.85</v>
      </c>
      <c r="D59" s="12">
        <v>0</v>
      </c>
      <c r="E59" s="12">
        <v>26744.85</v>
      </c>
      <c r="F59" s="24"/>
    </row>
    <row r="60" spans="1:6" ht="47.25">
      <c r="A60" s="2" t="s">
        <v>26</v>
      </c>
      <c r="B60" s="11" t="s">
        <v>83</v>
      </c>
      <c r="C60" s="12">
        <v>3939.26</v>
      </c>
      <c r="D60" s="12">
        <v>-1244.26</v>
      </c>
      <c r="E60" s="12">
        <v>2695</v>
      </c>
      <c r="F60" s="24"/>
    </row>
    <row r="61" spans="1:6" ht="15.75">
      <c r="A61" s="2" t="s">
        <v>26</v>
      </c>
      <c r="B61" s="11" t="s">
        <v>67</v>
      </c>
      <c r="C61" s="12">
        <v>3939.26</v>
      </c>
      <c r="D61" s="12">
        <v>-1244.26</v>
      </c>
      <c r="E61" s="12">
        <v>2695</v>
      </c>
      <c r="F61" s="24"/>
    </row>
    <row r="62" spans="1:6" ht="15.75">
      <c r="A62" s="2" t="s">
        <v>26</v>
      </c>
      <c r="B62" s="11" t="s">
        <v>29</v>
      </c>
      <c r="C62" s="12">
        <v>471.87</v>
      </c>
      <c r="D62" s="12">
        <v>0</v>
      </c>
      <c r="E62" s="12">
        <v>471.87</v>
      </c>
      <c r="F62" s="24"/>
    </row>
    <row r="63" spans="1:6" ht="15.75">
      <c r="A63" s="2" t="s">
        <v>26</v>
      </c>
      <c r="B63" s="11" t="s">
        <v>67</v>
      </c>
      <c r="C63" s="12">
        <v>471.87</v>
      </c>
      <c r="D63" s="12">
        <v>0</v>
      </c>
      <c r="E63" s="12">
        <v>471.87</v>
      </c>
      <c r="F63" s="24"/>
    </row>
    <row r="64" spans="1:6" ht="15.75">
      <c r="A64" s="2" t="s">
        <v>31</v>
      </c>
      <c r="B64" s="11" t="s">
        <v>30</v>
      </c>
      <c r="C64" s="12">
        <v>61762.47</v>
      </c>
      <c r="D64" s="12">
        <v>327.25</v>
      </c>
      <c r="E64" s="12">
        <v>62089.72</v>
      </c>
      <c r="F64" s="24"/>
    </row>
    <row r="65" spans="1:6" ht="15.75">
      <c r="A65" s="2" t="s">
        <v>31</v>
      </c>
      <c r="B65" s="11" t="s">
        <v>32</v>
      </c>
      <c r="C65" s="12">
        <v>1988.6</v>
      </c>
      <c r="D65" s="12">
        <v>0</v>
      </c>
      <c r="E65" s="12">
        <v>1988.6</v>
      </c>
      <c r="F65" s="24"/>
    </row>
    <row r="66" spans="1:6" ht="15.75">
      <c r="A66" s="2" t="s">
        <v>31</v>
      </c>
      <c r="B66" s="11" t="s">
        <v>67</v>
      </c>
      <c r="C66" s="12">
        <v>1988.6</v>
      </c>
      <c r="D66" s="12">
        <v>0</v>
      </c>
      <c r="E66" s="12">
        <v>1988.6</v>
      </c>
      <c r="F66" s="24"/>
    </row>
    <row r="67" spans="1:6" ht="31.5">
      <c r="A67" s="2" t="s">
        <v>31</v>
      </c>
      <c r="B67" s="11" t="s">
        <v>33</v>
      </c>
      <c r="C67" s="12">
        <v>1132.91</v>
      </c>
      <c r="D67" s="12">
        <v>0</v>
      </c>
      <c r="E67" s="12">
        <v>1132.91</v>
      </c>
      <c r="F67" s="24"/>
    </row>
    <row r="68" spans="1:6" ht="15.75">
      <c r="A68" s="2" t="s">
        <v>31</v>
      </c>
      <c r="B68" s="11" t="s">
        <v>67</v>
      </c>
      <c r="C68" s="12">
        <v>1132.91</v>
      </c>
      <c r="D68" s="12">
        <v>0</v>
      </c>
      <c r="E68" s="12">
        <v>1132.91</v>
      </c>
      <c r="F68" s="24"/>
    </row>
    <row r="69" spans="1:6" ht="31.5">
      <c r="A69" s="2" t="s">
        <v>31</v>
      </c>
      <c r="B69" s="11" t="s">
        <v>34</v>
      </c>
      <c r="C69" s="12">
        <v>0</v>
      </c>
      <c r="D69" s="12">
        <v>286.8</v>
      </c>
      <c r="E69" s="12">
        <v>286.8</v>
      </c>
      <c r="F69" s="24"/>
    </row>
    <row r="70" spans="1:6" ht="15.75">
      <c r="A70" s="2" t="s">
        <v>31</v>
      </c>
      <c r="B70" s="11" t="s">
        <v>67</v>
      </c>
      <c r="C70" s="12">
        <v>0</v>
      </c>
      <c r="D70" s="12">
        <v>286.8</v>
      </c>
      <c r="E70" s="12">
        <v>286.8</v>
      </c>
      <c r="F70" s="24"/>
    </row>
    <row r="71" spans="1:6" ht="15.75">
      <c r="A71" s="2" t="s">
        <v>31</v>
      </c>
      <c r="B71" s="11" t="s">
        <v>35</v>
      </c>
      <c r="C71" s="12">
        <v>1000</v>
      </c>
      <c r="D71" s="12">
        <v>0</v>
      </c>
      <c r="E71" s="12">
        <v>1000</v>
      </c>
      <c r="F71" s="24"/>
    </row>
    <row r="72" spans="1:6" ht="15.75">
      <c r="A72" s="2" t="s">
        <v>31</v>
      </c>
      <c r="B72" s="11" t="s">
        <v>67</v>
      </c>
      <c r="C72" s="12">
        <v>1000</v>
      </c>
      <c r="D72" s="12">
        <v>0</v>
      </c>
      <c r="E72" s="12">
        <v>1000</v>
      </c>
      <c r="F72" s="24"/>
    </row>
    <row r="73" spans="1:6" ht="31.5">
      <c r="A73" s="2" t="s">
        <v>31</v>
      </c>
      <c r="B73" s="11" t="s">
        <v>36</v>
      </c>
      <c r="C73" s="12">
        <v>2098.58</v>
      </c>
      <c r="D73" s="12">
        <v>0</v>
      </c>
      <c r="E73" s="12">
        <v>2098.58</v>
      </c>
      <c r="F73" s="24"/>
    </row>
    <row r="74" spans="1:6" ht="15.75">
      <c r="A74" s="2" t="s">
        <v>31</v>
      </c>
      <c r="B74" s="11" t="s">
        <v>67</v>
      </c>
      <c r="C74" s="12">
        <v>2098.58</v>
      </c>
      <c r="D74" s="12">
        <v>0</v>
      </c>
      <c r="E74" s="12">
        <v>2098.58</v>
      </c>
      <c r="F74" s="24"/>
    </row>
    <row r="75" spans="1:6" ht="15.75">
      <c r="A75" s="2" t="s">
        <v>31</v>
      </c>
      <c r="B75" s="11" t="s">
        <v>37</v>
      </c>
      <c r="C75" s="12">
        <v>5500</v>
      </c>
      <c r="D75" s="12">
        <v>601.63</v>
      </c>
      <c r="E75" s="12">
        <v>6101.63</v>
      </c>
      <c r="F75" s="24"/>
    </row>
    <row r="76" spans="1:6" ht="15.75">
      <c r="A76" s="2" t="s">
        <v>31</v>
      </c>
      <c r="B76" s="11" t="s">
        <v>67</v>
      </c>
      <c r="C76" s="12">
        <v>5500</v>
      </c>
      <c r="D76" s="12">
        <v>601.63</v>
      </c>
      <c r="E76" s="12">
        <v>6101.63</v>
      </c>
      <c r="F76" s="24"/>
    </row>
    <row r="77" spans="1:6" ht="15.75">
      <c r="A77" s="2" t="s">
        <v>31</v>
      </c>
      <c r="B77" s="11" t="s">
        <v>38</v>
      </c>
      <c r="C77" s="12">
        <v>1000</v>
      </c>
      <c r="D77" s="12">
        <v>-561.18</v>
      </c>
      <c r="E77" s="12">
        <v>438.82</v>
      </c>
      <c r="F77" s="24"/>
    </row>
    <row r="78" spans="1:6" ht="15.75">
      <c r="A78" s="2" t="s">
        <v>31</v>
      </c>
      <c r="B78" s="11" t="s">
        <v>67</v>
      </c>
      <c r="C78" s="12">
        <v>1000</v>
      </c>
      <c r="D78" s="12">
        <v>-561.18</v>
      </c>
      <c r="E78" s="12">
        <v>438.82</v>
      </c>
      <c r="F78" s="24"/>
    </row>
    <row r="79" spans="1:6" ht="31.5">
      <c r="A79" s="2" t="s">
        <v>31</v>
      </c>
      <c r="B79" s="11" t="s">
        <v>84</v>
      </c>
      <c r="C79" s="12">
        <v>22037.25</v>
      </c>
      <c r="D79" s="12">
        <v>0</v>
      </c>
      <c r="E79" s="12">
        <v>22037.25</v>
      </c>
      <c r="F79" s="24"/>
    </row>
    <row r="80" spans="1:6" ht="15.75">
      <c r="A80" s="2" t="s">
        <v>31</v>
      </c>
      <c r="B80" s="11" t="s">
        <v>67</v>
      </c>
      <c r="C80" s="12">
        <v>22037.25</v>
      </c>
      <c r="D80" s="12">
        <v>0</v>
      </c>
      <c r="E80" s="12">
        <v>22037.25</v>
      </c>
      <c r="F80" s="24"/>
    </row>
    <row r="81" spans="1:6" ht="15.75">
      <c r="A81" s="2" t="s">
        <v>31</v>
      </c>
      <c r="B81" s="11" t="s">
        <v>39</v>
      </c>
      <c r="C81" s="12">
        <v>3607.6</v>
      </c>
      <c r="D81" s="12">
        <v>0</v>
      </c>
      <c r="E81" s="12">
        <v>3607.6</v>
      </c>
      <c r="F81" s="24"/>
    </row>
    <row r="82" spans="1:6" ht="15.75">
      <c r="A82" s="2" t="s">
        <v>31</v>
      </c>
      <c r="B82" s="11" t="s">
        <v>67</v>
      </c>
      <c r="C82" s="12">
        <v>3607.6</v>
      </c>
      <c r="D82" s="12">
        <v>0</v>
      </c>
      <c r="E82" s="12">
        <v>3607.6</v>
      </c>
      <c r="F82" s="24"/>
    </row>
    <row r="83" spans="1:6" ht="15.75">
      <c r="A83" s="2" t="s">
        <v>31</v>
      </c>
      <c r="B83" s="11" t="s">
        <v>40</v>
      </c>
      <c r="C83" s="12">
        <v>19200</v>
      </c>
      <c r="D83" s="12">
        <v>0</v>
      </c>
      <c r="E83" s="12">
        <v>19200</v>
      </c>
      <c r="F83" s="24"/>
    </row>
    <row r="84" spans="1:6" ht="15.75">
      <c r="A84" s="2" t="s">
        <v>31</v>
      </c>
      <c r="B84" s="11" t="s">
        <v>67</v>
      </c>
      <c r="C84" s="12">
        <v>19200</v>
      </c>
      <c r="D84" s="12">
        <v>0</v>
      </c>
      <c r="E84" s="12">
        <v>19200</v>
      </c>
      <c r="F84" s="24"/>
    </row>
    <row r="85" spans="1:6" ht="31.5">
      <c r="A85" s="2" t="s">
        <v>31</v>
      </c>
      <c r="B85" s="11" t="s">
        <v>41</v>
      </c>
      <c r="C85" s="12">
        <v>3000</v>
      </c>
      <c r="D85" s="12">
        <v>0</v>
      </c>
      <c r="E85" s="12">
        <v>3000</v>
      </c>
      <c r="F85" s="24"/>
    </row>
    <row r="86" spans="1:6" ht="15.75">
      <c r="A86" s="2" t="s">
        <v>31</v>
      </c>
      <c r="B86" s="11" t="s">
        <v>67</v>
      </c>
      <c r="C86" s="12">
        <v>3000</v>
      </c>
      <c r="D86" s="12">
        <v>0</v>
      </c>
      <c r="E86" s="12">
        <v>3000</v>
      </c>
      <c r="F86" s="24"/>
    </row>
    <row r="87" spans="1:6" ht="15.75">
      <c r="A87" s="2" t="s">
        <v>31</v>
      </c>
      <c r="B87" s="11" t="s">
        <v>42</v>
      </c>
      <c r="C87" s="12">
        <v>538.06</v>
      </c>
      <c r="D87" s="12">
        <v>0</v>
      </c>
      <c r="E87" s="12">
        <v>538.06</v>
      </c>
      <c r="F87" s="24"/>
    </row>
    <row r="88" spans="1:6" ht="15.75">
      <c r="A88" s="2" t="s">
        <v>31</v>
      </c>
      <c r="B88" s="11" t="s">
        <v>67</v>
      </c>
      <c r="C88" s="12">
        <v>538.06</v>
      </c>
      <c r="D88" s="12">
        <v>0</v>
      </c>
      <c r="E88" s="12">
        <v>538.06</v>
      </c>
      <c r="F88" s="24"/>
    </row>
    <row r="89" spans="1:6" ht="31.5">
      <c r="A89" s="2" t="s">
        <v>31</v>
      </c>
      <c r="B89" s="11" t="s">
        <v>85</v>
      </c>
      <c r="C89" s="12">
        <v>153.72</v>
      </c>
      <c r="D89" s="12">
        <v>0</v>
      </c>
      <c r="E89" s="12">
        <v>153.72</v>
      </c>
      <c r="F89" s="24"/>
    </row>
    <row r="90" spans="1:6" ht="15.75">
      <c r="A90" s="2" t="s">
        <v>31</v>
      </c>
      <c r="B90" s="11" t="s">
        <v>67</v>
      </c>
      <c r="C90" s="12">
        <v>153.72</v>
      </c>
      <c r="D90" s="12">
        <v>0</v>
      </c>
      <c r="E90" s="12">
        <v>153.72</v>
      </c>
      <c r="F90" s="24"/>
    </row>
    <row r="91" spans="1:6" ht="31.5">
      <c r="A91" s="2" t="s">
        <v>31</v>
      </c>
      <c r="B91" s="11" t="s">
        <v>86</v>
      </c>
      <c r="C91" s="12">
        <v>505.75</v>
      </c>
      <c r="D91" s="12">
        <v>0</v>
      </c>
      <c r="E91" s="12">
        <v>505.75</v>
      </c>
      <c r="F91" s="24"/>
    </row>
    <row r="92" spans="1:6" ht="15.75">
      <c r="A92" s="2" t="s">
        <v>31</v>
      </c>
      <c r="B92" s="11" t="s">
        <v>67</v>
      </c>
      <c r="C92" s="12">
        <v>505.75</v>
      </c>
      <c r="D92" s="12">
        <v>0</v>
      </c>
      <c r="E92" s="12">
        <v>505.75</v>
      </c>
      <c r="F92" s="24"/>
    </row>
    <row r="93" spans="1:8" ht="15.75">
      <c r="A93" s="2" t="s">
        <v>44</v>
      </c>
      <c r="B93" s="11" t="s">
        <v>43</v>
      </c>
      <c r="C93" s="12">
        <v>118242.2</v>
      </c>
      <c r="D93" s="12">
        <v>4366.2</v>
      </c>
      <c r="E93" s="12">
        <v>122608.4</v>
      </c>
      <c r="F93" s="31">
        <f>C95+C97+C101+C103+C105+C107+C109+C111+C113+C115+C119</f>
        <v>118242.19999999998</v>
      </c>
      <c r="G93" s="31">
        <f>D95+D97+D101+D103+D105+D107+D109+D111+D113+D115+D119</f>
        <v>4366.200000000001</v>
      </c>
      <c r="H93" s="31">
        <f>E95+E97+E101+E103+E105+E107+E109+E111+E113+E115+E119</f>
        <v>122608.4</v>
      </c>
    </row>
    <row r="94" spans="1:6" ht="15.75">
      <c r="A94" s="2" t="s">
        <v>46</v>
      </c>
      <c r="B94" s="11" t="s">
        <v>45</v>
      </c>
      <c r="C94" s="12">
        <v>14631.8</v>
      </c>
      <c r="D94" s="12">
        <v>1200</v>
      </c>
      <c r="E94" s="12">
        <v>15831.8</v>
      </c>
      <c r="F94" s="24"/>
    </row>
    <row r="95" spans="1:6" ht="31.5">
      <c r="A95" s="2" t="s">
        <v>46</v>
      </c>
      <c r="B95" s="11" t="s">
        <v>47</v>
      </c>
      <c r="C95" s="12">
        <v>0</v>
      </c>
      <c r="D95" s="12">
        <v>1200</v>
      </c>
      <c r="E95" s="12">
        <v>1200</v>
      </c>
      <c r="F95" s="24"/>
    </row>
    <row r="96" spans="1:6" ht="15.75">
      <c r="A96" s="2" t="s">
        <v>46</v>
      </c>
      <c r="B96" s="11" t="s">
        <v>67</v>
      </c>
      <c r="C96" s="12">
        <v>0</v>
      </c>
      <c r="D96" s="12">
        <v>1200</v>
      </c>
      <c r="E96" s="12">
        <v>1200</v>
      </c>
      <c r="F96" s="24"/>
    </row>
    <row r="97" spans="1:6" ht="31.5">
      <c r="A97" s="2" t="s">
        <v>46</v>
      </c>
      <c r="B97" s="11" t="s">
        <v>87</v>
      </c>
      <c r="C97" s="12">
        <v>14631.8</v>
      </c>
      <c r="D97" s="12">
        <v>0</v>
      </c>
      <c r="E97" s="12">
        <v>14631.8</v>
      </c>
      <c r="F97" s="24"/>
    </row>
    <row r="98" spans="1:6" ht="15.75">
      <c r="A98" s="2" t="s">
        <v>46</v>
      </c>
      <c r="B98" s="11" t="s">
        <v>48</v>
      </c>
      <c r="C98" s="12">
        <v>14631.8</v>
      </c>
      <c r="D98" s="12">
        <v>0</v>
      </c>
      <c r="E98" s="12">
        <v>14631.8</v>
      </c>
      <c r="F98" s="24"/>
    </row>
    <row r="99" spans="1:6" ht="15.75">
      <c r="A99" s="2" t="s">
        <v>46</v>
      </c>
      <c r="B99" s="11" t="s">
        <v>67</v>
      </c>
      <c r="C99" s="12">
        <v>14631.8</v>
      </c>
      <c r="D99" s="12">
        <v>0</v>
      </c>
      <c r="E99" s="12">
        <v>14631.8</v>
      </c>
      <c r="F99" s="24"/>
    </row>
    <row r="100" spans="1:6" ht="15.75">
      <c r="A100" s="2" t="s">
        <v>50</v>
      </c>
      <c r="B100" s="11" t="s">
        <v>49</v>
      </c>
      <c r="C100" s="12">
        <v>103610.4</v>
      </c>
      <c r="D100" s="12">
        <v>3166.2</v>
      </c>
      <c r="E100" s="12">
        <v>106776.6</v>
      </c>
      <c r="F100" s="24"/>
    </row>
    <row r="101" spans="1:6" ht="15.75">
      <c r="A101" s="2" t="s">
        <v>50</v>
      </c>
      <c r="B101" s="11" t="s">
        <v>88</v>
      </c>
      <c r="C101" s="12">
        <v>34395</v>
      </c>
      <c r="D101" s="12">
        <v>7928.68</v>
      </c>
      <c r="E101" s="12">
        <v>42323.68</v>
      </c>
      <c r="F101" s="24"/>
    </row>
    <row r="102" spans="1:6" ht="15.75">
      <c r="A102" s="2" t="s">
        <v>50</v>
      </c>
      <c r="B102" s="11" t="s">
        <v>67</v>
      </c>
      <c r="C102" s="12">
        <v>34395</v>
      </c>
      <c r="D102" s="12">
        <v>7928.68</v>
      </c>
      <c r="E102" s="12">
        <v>42323.68</v>
      </c>
      <c r="F102" s="24"/>
    </row>
    <row r="103" spans="1:6" ht="31.5">
      <c r="A103" s="2" t="s">
        <v>50</v>
      </c>
      <c r="B103" s="11" t="s">
        <v>89</v>
      </c>
      <c r="C103" s="12">
        <v>1900</v>
      </c>
      <c r="D103" s="12">
        <v>0</v>
      </c>
      <c r="E103" s="12">
        <v>1900</v>
      </c>
      <c r="F103" s="24"/>
    </row>
    <row r="104" spans="1:6" ht="15.75">
      <c r="A104" s="2" t="s">
        <v>50</v>
      </c>
      <c r="B104" s="11" t="s">
        <v>67</v>
      </c>
      <c r="C104" s="12">
        <v>1900</v>
      </c>
      <c r="D104" s="12">
        <v>0</v>
      </c>
      <c r="E104" s="12">
        <v>1900</v>
      </c>
      <c r="F104" s="24"/>
    </row>
    <row r="105" spans="1:6" ht="31.5">
      <c r="A105" s="2" t="s">
        <v>50</v>
      </c>
      <c r="B105" s="11" t="s">
        <v>90</v>
      </c>
      <c r="C105" s="12">
        <v>420</v>
      </c>
      <c r="D105" s="12">
        <v>0</v>
      </c>
      <c r="E105" s="12">
        <v>420</v>
      </c>
      <c r="F105" s="24"/>
    </row>
    <row r="106" spans="1:6" ht="15.75">
      <c r="A106" s="2" t="s">
        <v>50</v>
      </c>
      <c r="B106" s="11" t="s">
        <v>10</v>
      </c>
      <c r="C106" s="12">
        <v>420</v>
      </c>
      <c r="D106" s="12">
        <v>0</v>
      </c>
      <c r="E106" s="12">
        <v>420</v>
      </c>
      <c r="F106" s="24"/>
    </row>
    <row r="107" spans="1:6" ht="15.75">
      <c r="A107" s="2" t="s">
        <v>50</v>
      </c>
      <c r="B107" s="11" t="s">
        <v>91</v>
      </c>
      <c r="C107" s="12">
        <v>3000</v>
      </c>
      <c r="D107" s="12">
        <v>0</v>
      </c>
      <c r="E107" s="12">
        <v>3000</v>
      </c>
      <c r="F107" s="24"/>
    </row>
    <row r="108" spans="1:6" ht="15.75">
      <c r="A108" s="2" t="s">
        <v>50</v>
      </c>
      <c r="B108" s="11" t="s">
        <v>67</v>
      </c>
      <c r="C108" s="12">
        <v>3000</v>
      </c>
      <c r="D108" s="12">
        <v>0</v>
      </c>
      <c r="E108" s="12">
        <v>3000</v>
      </c>
      <c r="F108" s="24"/>
    </row>
    <row r="109" spans="1:6" ht="31.5">
      <c r="A109" s="2" t="s">
        <v>50</v>
      </c>
      <c r="B109" s="11" t="s">
        <v>92</v>
      </c>
      <c r="C109" s="12">
        <v>1176.75</v>
      </c>
      <c r="D109" s="12">
        <v>0</v>
      </c>
      <c r="E109" s="12">
        <v>1176.75</v>
      </c>
      <c r="F109" s="24"/>
    </row>
    <row r="110" spans="1:6" ht="15.75">
      <c r="A110" s="2" t="s">
        <v>50</v>
      </c>
      <c r="B110" s="11" t="s">
        <v>67</v>
      </c>
      <c r="C110" s="12">
        <v>1176.75</v>
      </c>
      <c r="D110" s="12">
        <v>0</v>
      </c>
      <c r="E110" s="12">
        <v>1176.75</v>
      </c>
      <c r="F110" s="24"/>
    </row>
    <row r="111" spans="1:6" ht="15.75">
      <c r="A111" s="2" t="s">
        <v>50</v>
      </c>
      <c r="B111" s="11" t="s">
        <v>93</v>
      </c>
      <c r="C111" s="12">
        <v>5848.6</v>
      </c>
      <c r="D111" s="12">
        <v>-4762.48</v>
      </c>
      <c r="E111" s="12">
        <v>1086.12</v>
      </c>
      <c r="F111" s="24"/>
    </row>
    <row r="112" spans="1:6" ht="15.75">
      <c r="A112" s="2" t="s">
        <v>50</v>
      </c>
      <c r="B112" s="11" t="s">
        <v>10</v>
      </c>
      <c r="C112" s="12">
        <v>5848.6</v>
      </c>
      <c r="D112" s="12">
        <v>-4762.48</v>
      </c>
      <c r="E112" s="12">
        <v>1086.12</v>
      </c>
      <c r="F112" s="24"/>
    </row>
    <row r="113" spans="1:6" ht="15.75">
      <c r="A113" s="2" t="s">
        <v>50</v>
      </c>
      <c r="B113" s="11" t="s">
        <v>94</v>
      </c>
      <c r="C113" s="12">
        <v>2118.6</v>
      </c>
      <c r="D113" s="12">
        <v>0</v>
      </c>
      <c r="E113" s="12">
        <v>2118.6</v>
      </c>
      <c r="F113" s="24"/>
    </row>
    <row r="114" spans="1:6" ht="15.75">
      <c r="A114" s="2" t="s">
        <v>50</v>
      </c>
      <c r="B114" s="11" t="s">
        <v>67</v>
      </c>
      <c r="C114" s="12">
        <v>2118.6</v>
      </c>
      <c r="D114" s="12">
        <v>0</v>
      </c>
      <c r="E114" s="12">
        <v>2118.6</v>
      </c>
      <c r="F114" s="24"/>
    </row>
    <row r="115" spans="1:6" ht="47.25">
      <c r="A115" s="2" t="s">
        <v>50</v>
      </c>
      <c r="B115" s="11" t="s">
        <v>95</v>
      </c>
      <c r="C115" s="12">
        <v>20365.96</v>
      </c>
      <c r="D115" s="12">
        <v>0</v>
      </c>
      <c r="E115" s="12">
        <v>20365.96</v>
      </c>
      <c r="F115" s="24"/>
    </row>
    <row r="116" spans="1:6" ht="15.75">
      <c r="A116" s="2" t="s">
        <v>50</v>
      </c>
      <c r="B116" s="11" t="s">
        <v>48</v>
      </c>
      <c r="C116" s="12">
        <v>54751.45</v>
      </c>
      <c r="D116" s="12">
        <v>0</v>
      </c>
      <c r="E116" s="12">
        <v>54751.45</v>
      </c>
      <c r="F116" s="24"/>
    </row>
    <row r="117" spans="1:6" ht="15.75">
      <c r="A117" s="2" t="s">
        <v>50</v>
      </c>
      <c r="B117" s="11" t="s">
        <v>67</v>
      </c>
      <c r="C117" s="12">
        <v>10365.96</v>
      </c>
      <c r="D117" s="12">
        <v>0</v>
      </c>
      <c r="E117" s="12">
        <v>10365.96</v>
      </c>
      <c r="F117" s="24"/>
    </row>
    <row r="118" spans="1:6" ht="15.75">
      <c r="A118" s="2" t="s">
        <v>50</v>
      </c>
      <c r="B118" s="11" t="s">
        <v>70</v>
      </c>
      <c r="C118" s="12">
        <v>10000</v>
      </c>
      <c r="D118" s="12">
        <v>0</v>
      </c>
      <c r="E118" s="12">
        <v>10000</v>
      </c>
      <c r="F118" s="24"/>
    </row>
    <row r="119" spans="1:6" ht="15.75">
      <c r="A119" s="2" t="s">
        <v>50</v>
      </c>
      <c r="B119" s="11" t="s">
        <v>96</v>
      </c>
      <c r="C119" s="12">
        <v>34385.49</v>
      </c>
      <c r="D119" s="12">
        <v>0</v>
      </c>
      <c r="E119" s="12">
        <v>34385.49</v>
      </c>
      <c r="F119" s="24"/>
    </row>
    <row r="120" spans="1:6" ht="15.75">
      <c r="A120" s="2" t="s">
        <v>50</v>
      </c>
      <c r="B120" s="11" t="s">
        <v>48</v>
      </c>
      <c r="C120" s="12">
        <v>34385.49</v>
      </c>
      <c r="D120" s="12">
        <v>0</v>
      </c>
      <c r="E120" s="12">
        <v>34385.49</v>
      </c>
      <c r="F120" s="24"/>
    </row>
    <row r="121" spans="1:6" ht="15.75">
      <c r="A121" s="2" t="s">
        <v>50</v>
      </c>
      <c r="B121" s="11" t="s">
        <v>97</v>
      </c>
      <c r="C121" s="12">
        <v>34385.49</v>
      </c>
      <c r="D121" s="12">
        <v>0</v>
      </c>
      <c r="E121" s="12">
        <v>34385.49</v>
      </c>
      <c r="F121" s="24"/>
    </row>
    <row r="122" spans="1:8" ht="15.75">
      <c r="A122" s="2" t="s">
        <v>52</v>
      </c>
      <c r="B122" s="11" t="s">
        <v>51</v>
      </c>
      <c r="C122" s="12">
        <v>104189.57</v>
      </c>
      <c r="D122" s="12">
        <v>0</v>
      </c>
      <c r="E122" s="12">
        <v>104189.57</v>
      </c>
      <c r="F122" s="31">
        <f>C124+C127</f>
        <v>104189.57</v>
      </c>
      <c r="G122" s="31">
        <f>D124+D127</f>
        <v>0</v>
      </c>
      <c r="H122" s="31">
        <f>E124+E127</f>
        <v>104189.57</v>
      </c>
    </row>
    <row r="123" spans="1:6" ht="15.75">
      <c r="A123" s="2" t="s">
        <v>54</v>
      </c>
      <c r="B123" s="11" t="s">
        <v>53</v>
      </c>
      <c r="C123" s="12">
        <v>2300</v>
      </c>
      <c r="D123" s="12">
        <v>0</v>
      </c>
      <c r="E123" s="12">
        <v>2300</v>
      </c>
      <c r="F123" s="24"/>
    </row>
    <row r="124" spans="1:6" ht="15.75">
      <c r="A124" s="2" t="s">
        <v>54</v>
      </c>
      <c r="B124" s="11" t="s">
        <v>98</v>
      </c>
      <c r="C124" s="12">
        <v>2300</v>
      </c>
      <c r="D124" s="12">
        <v>0</v>
      </c>
      <c r="E124" s="12">
        <v>2300</v>
      </c>
      <c r="F124" s="24"/>
    </row>
    <row r="125" spans="1:6" ht="15.75">
      <c r="A125" s="2" t="s">
        <v>54</v>
      </c>
      <c r="B125" s="11" t="s">
        <v>67</v>
      </c>
      <c r="C125" s="12">
        <v>2300</v>
      </c>
      <c r="D125" s="12">
        <v>0</v>
      </c>
      <c r="E125" s="12">
        <v>2300</v>
      </c>
      <c r="F125" s="24"/>
    </row>
    <row r="126" spans="1:6" ht="15.75">
      <c r="A126" s="2" t="s">
        <v>56</v>
      </c>
      <c r="B126" s="11" t="s">
        <v>55</v>
      </c>
      <c r="C126" s="12">
        <v>101889.57</v>
      </c>
      <c r="D126" s="12">
        <v>0</v>
      </c>
      <c r="E126" s="12">
        <v>101889.57</v>
      </c>
      <c r="F126" s="24"/>
    </row>
    <row r="127" spans="1:6" ht="31.5">
      <c r="A127" s="2" t="s">
        <v>56</v>
      </c>
      <c r="B127" s="11" t="s">
        <v>99</v>
      </c>
      <c r="C127" s="12">
        <v>101889.57</v>
      </c>
      <c r="D127" s="12">
        <v>0</v>
      </c>
      <c r="E127" s="12">
        <v>101889.57</v>
      </c>
      <c r="F127" s="24"/>
    </row>
    <row r="128" spans="1:6" ht="15.75">
      <c r="A128" s="2" t="s">
        <v>56</v>
      </c>
      <c r="B128" s="11" t="s">
        <v>57</v>
      </c>
      <c r="C128" s="12">
        <v>101889.57</v>
      </c>
      <c r="D128" s="12">
        <v>0</v>
      </c>
      <c r="E128" s="12">
        <v>101889.57</v>
      </c>
      <c r="F128" s="24"/>
    </row>
    <row r="129" spans="1:6" ht="15.75">
      <c r="A129" s="2" t="s">
        <v>56</v>
      </c>
      <c r="B129" s="11" t="s">
        <v>67</v>
      </c>
      <c r="C129" s="12">
        <v>22438.08</v>
      </c>
      <c r="D129" s="12">
        <v>0</v>
      </c>
      <c r="E129" s="12">
        <v>22438.08</v>
      </c>
      <c r="F129" s="24"/>
    </row>
    <row r="130" spans="1:6" ht="15.75">
      <c r="A130" s="2" t="s">
        <v>56</v>
      </c>
      <c r="B130" s="11" t="s">
        <v>70</v>
      </c>
      <c r="C130" s="12">
        <v>79451.49</v>
      </c>
      <c r="D130" s="12">
        <v>0</v>
      </c>
      <c r="E130" s="12">
        <v>79451.49</v>
      </c>
      <c r="F130" s="24"/>
    </row>
    <row r="131" spans="1:8" ht="15.75">
      <c r="A131" s="2"/>
      <c r="B131" s="11" t="s">
        <v>58</v>
      </c>
      <c r="C131" s="12">
        <v>365872.97</v>
      </c>
      <c r="D131" s="12">
        <v>2679.57</v>
      </c>
      <c r="E131" s="12">
        <v>368552.54</v>
      </c>
      <c r="F131" s="31">
        <f>SUM(F9:F130)</f>
        <v>365872.97</v>
      </c>
      <c r="G131" s="31">
        <f>SUM(G9:G130)</f>
        <v>2679.5700000000006</v>
      </c>
      <c r="H131" s="31">
        <f>SUM(H9:H130)</f>
        <v>368552.54000000004</v>
      </c>
    </row>
    <row r="132" spans="1:6" ht="15.75">
      <c r="A132" s="2"/>
      <c r="B132" s="11" t="s">
        <v>67</v>
      </c>
      <c r="C132" s="12">
        <v>235773.22</v>
      </c>
      <c r="D132" s="12">
        <v>2679.57</v>
      </c>
      <c r="E132" s="12">
        <v>238452.79</v>
      </c>
      <c r="F132" s="32"/>
    </row>
    <row r="133" spans="1:6" ht="15.75">
      <c r="A133" s="2"/>
      <c r="B133" s="11" t="s">
        <v>100</v>
      </c>
      <c r="C133" s="12">
        <v>34385.49</v>
      </c>
      <c r="D133" s="12">
        <v>0</v>
      </c>
      <c r="E133" s="12">
        <v>34385.49</v>
      </c>
      <c r="F133" s="32"/>
    </row>
    <row r="134" spans="1:6" ht="15.75">
      <c r="A134" s="2"/>
      <c r="B134" s="11" t="s">
        <v>70</v>
      </c>
      <c r="C134" s="12">
        <v>95714.26</v>
      </c>
      <c r="D134" s="12">
        <v>0</v>
      </c>
      <c r="E134" s="12" t="s">
        <v>101</v>
      </c>
      <c r="F134" s="32"/>
    </row>
    <row r="136" spans="6:8" s="14" customFormat="1" ht="12.75" hidden="1">
      <c r="F136" s="33"/>
      <c r="G136" s="33"/>
      <c r="H136" s="33"/>
    </row>
    <row r="137" spans="6:8" s="14" customFormat="1" ht="12.75" hidden="1">
      <c r="F137" s="33"/>
      <c r="G137" s="33"/>
      <c r="H137" s="33"/>
    </row>
    <row r="138" spans="6:8" s="14" customFormat="1" ht="12.75" hidden="1">
      <c r="F138" s="33"/>
      <c r="G138" s="33"/>
      <c r="H138" s="33"/>
    </row>
    <row r="139" spans="6:8" s="14" customFormat="1" ht="12.75">
      <c r="F139" s="33"/>
      <c r="G139" s="33"/>
      <c r="H139" s="33"/>
    </row>
    <row r="140" spans="1:8" s="14" customFormat="1" ht="12.75" customHeight="1">
      <c r="A140" s="15"/>
      <c r="B140" s="16"/>
      <c r="C140" s="17"/>
      <c r="D140" s="17"/>
      <c r="F140" s="33"/>
      <c r="G140" s="33"/>
      <c r="H140" s="33"/>
    </row>
    <row r="141" spans="6:8" s="14" customFormat="1" ht="12.75">
      <c r="F141" s="33"/>
      <c r="G141" s="33"/>
      <c r="H141" s="33"/>
    </row>
    <row r="142" spans="6:8" s="14" customFormat="1" ht="12.75">
      <c r="F142" s="33"/>
      <c r="G142" s="33"/>
      <c r="H142" s="33"/>
    </row>
    <row r="143" spans="6:8" s="14" customFormat="1" ht="12.75">
      <c r="F143" s="33"/>
      <c r="G143" s="33"/>
      <c r="H143" s="33"/>
    </row>
  </sheetData>
  <sheetProtection/>
  <mergeCells count="4">
    <mergeCell ref="C1:E1"/>
    <mergeCell ref="C2:E2"/>
    <mergeCell ref="C3:E3"/>
    <mergeCell ref="A5:E5"/>
  </mergeCells>
  <printOptions/>
  <pageMargins left="1.0236220472440944" right="0.3937007874015748" top="0.6692913385826772" bottom="0.3937007874015748" header="0.31496062992125984" footer="0.5118110236220472"/>
  <pageSetup firstPageNumber="84" useFirstPageNumber="1" fitToHeight="57" horizontalDpi="600" verticalDpi="600" orientation="portrait" paperSize="9" scale="75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</dc:creator>
  <cp:keywords/>
  <dc:description/>
  <cp:lastModifiedBy>Kologrivova</cp:lastModifiedBy>
  <cp:lastPrinted>2014-07-02T04:21:23Z</cp:lastPrinted>
  <dcterms:created xsi:type="dcterms:W3CDTF">2005-12-28T19:43:42Z</dcterms:created>
  <dcterms:modified xsi:type="dcterms:W3CDTF">2014-07-02T04:21:42Z</dcterms:modified>
  <cp:category/>
  <cp:version/>
  <cp:contentType/>
  <cp:contentStatus/>
</cp:coreProperties>
</file>