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Лист1!$A$1:$G$57</definedName>
  </definedNames>
  <calcPr calcId="152511"/>
</workbook>
</file>

<file path=xl/calcChain.xml><?xml version="1.0" encoding="utf-8"?>
<calcChain xmlns="http://schemas.openxmlformats.org/spreadsheetml/2006/main">
  <c r="E9" i="1" l="1"/>
  <c r="E13" i="1"/>
  <c r="B13" i="1"/>
  <c r="B9" i="1"/>
  <c r="E25" i="1" l="1"/>
  <c r="B25" i="1"/>
  <c r="F13" i="1"/>
  <c r="C13" i="1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F9" i="1"/>
  <c r="D10" i="1"/>
  <c r="D11" i="1"/>
  <c r="D12" i="1"/>
  <c r="C9" i="1"/>
  <c r="C25" i="1" l="1"/>
  <c r="F25" i="1"/>
  <c r="G9" i="1"/>
  <c r="D9" i="1"/>
  <c r="G13" i="1"/>
  <c r="D13" i="1"/>
  <c r="D25" i="1" l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<sst xmlns="http://schemas.openxmlformats.org/spreadsheetml/2006/main" count="29" uniqueCount="28">
  <si>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</si>
  <si>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</si>
  <si>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</si>
  <si>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</si>
  <si>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</si>
  <si>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</si>
  <si>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</si>
  <si>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</si>
  <si>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</si>
  <si>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</si>
  <si>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</si>
  <si>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</si>
  <si>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</si>
  <si>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</si>
  <si>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</si>
  <si>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</si>
  <si>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</si>
  <si>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</si>
  <si>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</si>
  <si>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</si>
  <si>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</si>
  <si>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Изменение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</si>
  <si>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</si>
  <si>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</si>
  <si>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</si>
  <si>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0,00;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</si>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</sst>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5" fillId="0" borderId="0" xfId="0" applyFont="1"/>
    <xf numFmtId="0" fontId="3" fillId="0" borderId="0" xfId="2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3" applyNumberFormat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horizontal="right" vertical="center" wrapText="1"/>
    </xf>
    <xf numFmtId="4" fontId="3" fillId="0" borderId="1" xfId="3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47625</xdr:rowOff>
    </xdr:from>
    <xdr:to>
      <xdr:col>7</xdr:col>
      <xdr:colOff>0</xdr:colOff>
      <xdr:row>4</xdr:row>
      <xdr:rowOff>9524</xdr:rowOff>
    </xdr:to>
    <xdr:sp macro="" textlink="">
      <xdr:nvSpPr>
        <xdr:cNvPr id="2" name="TextBox 1"/>
        <xdr:cNvSpPr txBox="1"/>
      </xdr:nvSpPr>
      <xdr:spPr>
        <a:xfrm>
          <a:off x="5724525" y="47625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7"/>
  <sheetViews>
    <sheetView tabSelected="1" view="pageBreakPreview" topLeftCell="A4" zoomScaleNormal="100" zoomScaleSheetLayoutView="100" workbookViewId="0">
      <selection activeCell="E32" sqref="E32"/>
    </sheetView>
  </sheetViews>
  <sheetFormatPr defaultRowHeight="15" x14ac:dyDescent="0.25"/>
  <cols>
    <col min="1" max="1" width="39.42578125" customWidth="1"/>
    <col min="2" max="2" width="14" customWidth="1"/>
    <col min="3" max="3" width="13.85546875" customWidth="1"/>
    <col min="4" max="4" width="13.28515625" customWidth="1"/>
    <col min="5" max="5" width="13.85546875" customWidth="1"/>
    <col min="6" max="6" width="12.42578125" customWidth="1"/>
    <col min="7" max="7" width="13.85546875" customWidth="1"/>
  </cols>
  <sheetData>
    <row r="1" spans="1:7" ht="15.75" x14ac:dyDescent="0.25">
      <c r="A1" s="1"/>
      <c r="B1" s="5"/>
      <c r="C1" s="5"/>
      <c r="D1" s="5"/>
    </row>
    <row r="2" spans="1:7" ht="15.75" x14ac:dyDescent="0.25">
      <c r="A2" s="1"/>
      <c r="B2" s="5"/>
      <c r="C2" s="5"/>
      <c r="D2" s="5"/>
    </row>
    <row r="3" spans="1:7" ht="15.75" x14ac:dyDescent="0.25">
      <c r="A3" s="1"/>
      <c r="B3" s="5"/>
      <c r="C3" s="5"/>
      <c r="D3" s="5"/>
    </row>
    <row r="5" spans="1:7" ht="32.25" customHeight="1" x14ac:dyDescent="0.25">
      <c r="A5" s="27" t="s">
        <v>19</v>
      </c>
      <c r="B5" s="27"/>
      <c r="C5" s="27"/>
      <c r="D5" s="27"/>
      <c r="E5" s="27"/>
      <c r="F5" s="27"/>
      <c r="G5" s="27"/>
    </row>
    <row r="6" spans="1:7" ht="15.75" x14ac:dyDescent="0.25">
      <c r="A6" s="25"/>
      <c r="B6" s="25"/>
      <c r="C6" s="6"/>
      <c r="D6" s="6"/>
    </row>
    <row r="7" spans="1:7" ht="75" customHeight="1" x14ac:dyDescent="0.25">
      <c r="A7" s="26" t="s">
        <v>0</v>
      </c>
      <c r="B7" s="3" t="s">
        <v>20</v>
      </c>
      <c r="C7" s="7" t="s">
        <v>21</v>
      </c>
      <c r="D7" s="7" t="s">
        <v>22</v>
      </c>
      <c r="E7" s="7" t="s">
        <v>23</v>
      </c>
      <c r="F7" s="7" t="s">
        <v>21</v>
      </c>
      <c r="G7" s="7" t="s">
        <v>24</v>
      </c>
    </row>
    <row r="8" spans="1:7" ht="15.75" x14ac:dyDescent="0.25">
      <c r="A8" s="26"/>
      <c r="B8" s="26" t="s">
        <v>1</v>
      </c>
      <c r="C8" s="26"/>
      <c r="D8" s="26"/>
      <c r="E8" s="26"/>
      <c r="F8" s="26"/>
      <c r="G8" s="26"/>
    </row>
    <row r="9" spans="1:7" ht="21.75" customHeight="1" x14ac:dyDescent="0.25">
      <c r="A9" s="4" t="s">
        <v>2</v>
      </c>
      <c r="B9" s="17">
        <f>SUM(B10:B12)</f>
        <v>3856845.7600000002</v>
      </c>
      <c r="C9" s="17">
        <f>SUM(C10:C12)</f>
        <v>78210.2</v>
      </c>
      <c r="D9" s="17">
        <f>B9+C9</f>
        <v>3935055.9600000004</v>
      </c>
      <c r="E9" s="8">
        <f>SUM(E10:E12)</f>
        <v>3907159.4899999998</v>
      </c>
      <c r="F9" s="8">
        <f>SUM(F10:F12)</f>
        <v>0</v>
      </c>
      <c r="G9" s="12">
        <f>E9+F9</f>
        <v>3907159.4899999998</v>
      </c>
    </row>
    <row r="10" spans="1:7" ht="20.25" customHeight="1" x14ac:dyDescent="0.25">
      <c r="A10" s="4" t="s">
        <v>3</v>
      </c>
      <c r="B10" s="16">
        <v>1102300.53</v>
      </c>
      <c r="C10" s="16"/>
      <c r="D10" s="17">
        <f t="shared" ref="D10:D25" si="0">B10+C10</f>
        <v>1102300.53</v>
      </c>
      <c r="E10" s="15">
        <v>1140973.6000000001</v>
      </c>
      <c r="F10" s="13"/>
      <c r="G10" s="12">
        <f t="shared" ref="G10:G24" si="1">E10+F10</f>
        <v>1140973.6000000001</v>
      </c>
    </row>
    <row r="11" spans="1:7" ht="20.25" customHeight="1" x14ac:dyDescent="0.25">
      <c r="A11" s="4" t="s">
        <v>4</v>
      </c>
      <c r="B11" s="16">
        <v>141727.13</v>
      </c>
      <c r="C11" s="16"/>
      <c r="D11" s="17">
        <f t="shared" si="0"/>
        <v>141727.13</v>
      </c>
      <c r="E11" s="15">
        <v>120853.19</v>
      </c>
      <c r="F11" s="13"/>
      <c r="G11" s="12">
        <f t="shared" si="1"/>
        <v>120853.19</v>
      </c>
    </row>
    <row r="12" spans="1:7" ht="20.25" customHeight="1" x14ac:dyDescent="0.25">
      <c r="A12" s="4" t="s">
        <v>5</v>
      </c>
      <c r="B12" s="16">
        <v>2612818.1</v>
      </c>
      <c r="C12" s="16">
        <v>78210.2</v>
      </c>
      <c r="D12" s="17">
        <f t="shared" si="0"/>
        <v>2691028.3000000003</v>
      </c>
      <c r="E12" s="15">
        <v>2645332.6999999997</v>
      </c>
      <c r="F12" s="12"/>
      <c r="G12" s="12">
        <f t="shared" si="1"/>
        <v>2645332.6999999997</v>
      </c>
    </row>
    <row r="13" spans="1:7" ht="20.25" customHeight="1" x14ac:dyDescent="0.25">
      <c r="A13" s="4" t="s">
        <v>6</v>
      </c>
      <c r="B13" s="18">
        <f>SUM(B14:B24)</f>
        <v>3856845.7600000002</v>
      </c>
      <c r="C13" s="20">
        <f>SUM(C14:C24)</f>
        <v>78210.2</v>
      </c>
      <c r="D13" s="8">
        <f t="shared" si="0"/>
        <v>3935055.9600000004</v>
      </c>
      <c r="E13" s="20">
        <f>SUM(E14:E24)</f>
        <v>3907159.49</v>
      </c>
      <c r="F13" s="20">
        <f>SUM(F14:F24)</f>
        <v>0</v>
      </c>
      <c r="G13" s="12">
        <f t="shared" si="1"/>
        <v>3907159.49</v>
      </c>
    </row>
    <row r="14" spans="1:7" ht="18" customHeight="1" x14ac:dyDescent="0.25">
      <c r="A14" s="4" t="s">
        <v>7</v>
      </c>
      <c r="B14" s="16">
        <v>350578.94</v>
      </c>
      <c r="C14" s="21">
        <v>0</v>
      </c>
      <c r="D14" s="22">
        <v>350578.94</v>
      </c>
      <c r="E14" s="8">
        <v>405184.48</v>
      </c>
      <c r="F14" s="23"/>
      <c r="G14" s="12">
        <f t="shared" si="1"/>
        <v>405184.48</v>
      </c>
    </row>
    <row r="15" spans="1:7" ht="18" customHeight="1" x14ac:dyDescent="0.25">
      <c r="A15" s="4" t="s">
        <v>8</v>
      </c>
      <c r="B15" s="15">
        <v>68</v>
      </c>
      <c r="C15" s="21">
        <v>0</v>
      </c>
      <c r="D15" s="22">
        <v>68</v>
      </c>
      <c r="E15" s="8">
        <v>68</v>
      </c>
      <c r="F15" s="23"/>
      <c r="G15" s="12">
        <f t="shared" si="1"/>
        <v>68</v>
      </c>
    </row>
    <row r="16" spans="1:7" ht="30.75" customHeight="1" x14ac:dyDescent="0.25">
      <c r="A16" s="4" t="s">
        <v>17</v>
      </c>
      <c r="B16" s="15">
        <v>20798.89</v>
      </c>
      <c r="C16" s="21">
        <v>0</v>
      </c>
      <c r="D16" s="22">
        <v>20798.89</v>
      </c>
      <c r="E16" s="8">
        <v>20443.47</v>
      </c>
      <c r="F16" s="23"/>
      <c r="G16" s="12">
        <f t="shared" si="1"/>
        <v>20443.47</v>
      </c>
    </row>
    <row r="17" spans="1:7" ht="18" customHeight="1" x14ac:dyDescent="0.25">
      <c r="A17" s="4" t="s">
        <v>9</v>
      </c>
      <c r="B17" s="15">
        <v>378907.38</v>
      </c>
      <c r="C17" s="15">
        <v>-14185.01</v>
      </c>
      <c r="D17" s="22">
        <v>364722.37</v>
      </c>
      <c r="E17" s="8">
        <v>394433.55</v>
      </c>
      <c r="F17" s="23"/>
      <c r="G17" s="12">
        <f t="shared" si="1"/>
        <v>394433.55</v>
      </c>
    </row>
    <row r="18" spans="1:7" ht="18" customHeight="1" x14ac:dyDescent="0.25">
      <c r="A18" s="4" t="s">
        <v>10</v>
      </c>
      <c r="B18" s="15">
        <v>223417.86</v>
      </c>
      <c r="C18" s="24">
        <v>90860.51</v>
      </c>
      <c r="D18" s="22">
        <v>314278.37</v>
      </c>
      <c r="E18" s="8">
        <v>219931.66</v>
      </c>
      <c r="F18" s="23"/>
      <c r="G18" s="12">
        <f t="shared" si="1"/>
        <v>219931.66</v>
      </c>
    </row>
    <row r="19" spans="1:7" ht="18" customHeight="1" x14ac:dyDescent="0.25">
      <c r="A19" s="4" t="s">
        <v>18</v>
      </c>
      <c r="B19" s="15">
        <v>199.2</v>
      </c>
      <c r="C19" s="21">
        <v>0</v>
      </c>
      <c r="D19" s="22">
        <v>199.2</v>
      </c>
      <c r="E19" s="8">
        <v>199.2</v>
      </c>
      <c r="F19" s="23"/>
      <c r="G19" s="12">
        <f t="shared" si="1"/>
        <v>199.2</v>
      </c>
    </row>
    <row r="20" spans="1:7" ht="18" customHeight="1" x14ac:dyDescent="0.25">
      <c r="A20" s="4" t="s">
        <v>11</v>
      </c>
      <c r="B20" s="15">
        <v>2355379.16</v>
      </c>
      <c r="C20" s="15">
        <v>1534.7</v>
      </c>
      <c r="D20" s="22">
        <v>2356913.86</v>
      </c>
      <c r="E20" s="8">
        <v>2352842.81</v>
      </c>
      <c r="F20" s="23"/>
      <c r="G20" s="12">
        <f t="shared" si="1"/>
        <v>2352842.81</v>
      </c>
    </row>
    <row r="21" spans="1:7" ht="18" customHeight="1" x14ac:dyDescent="0.25">
      <c r="A21" s="4" t="s">
        <v>12</v>
      </c>
      <c r="B21" s="15">
        <v>237916.18</v>
      </c>
      <c r="C21" s="15"/>
      <c r="D21" s="22">
        <v>237916.18</v>
      </c>
      <c r="E21" s="8">
        <v>234002.37000000002</v>
      </c>
      <c r="F21" s="23"/>
      <c r="G21" s="12">
        <f t="shared" si="1"/>
        <v>234002.37000000002</v>
      </c>
    </row>
    <row r="22" spans="1:7" ht="18" customHeight="1" x14ac:dyDescent="0.25">
      <c r="A22" s="4" t="s">
        <v>13</v>
      </c>
      <c r="B22" s="15">
        <v>70129.88</v>
      </c>
      <c r="C22" s="21">
        <v>0</v>
      </c>
      <c r="D22" s="22">
        <v>70129.88</v>
      </c>
      <c r="E22" s="8">
        <v>70129.88</v>
      </c>
      <c r="F22" s="23"/>
      <c r="G22" s="12">
        <f t="shared" si="1"/>
        <v>70129.88</v>
      </c>
    </row>
    <row r="23" spans="1:7" ht="18" customHeight="1" x14ac:dyDescent="0.25">
      <c r="A23" s="4" t="s">
        <v>14</v>
      </c>
      <c r="B23" s="15">
        <v>188121.97</v>
      </c>
      <c r="C23" s="21">
        <v>0</v>
      </c>
      <c r="D23" s="22">
        <v>188121.97</v>
      </c>
      <c r="E23" s="8">
        <v>185721.97</v>
      </c>
      <c r="F23" s="23"/>
      <c r="G23" s="12">
        <f t="shared" si="1"/>
        <v>185721.97</v>
      </c>
    </row>
    <row r="24" spans="1:7" ht="32.25" customHeight="1" x14ac:dyDescent="0.25">
      <c r="A24" s="4" t="s">
        <v>15</v>
      </c>
      <c r="B24" s="15">
        <v>31328.3</v>
      </c>
      <c r="C24" s="21">
        <v>0</v>
      </c>
      <c r="D24" s="22">
        <v>31328.3</v>
      </c>
      <c r="E24" s="8">
        <v>24202.1</v>
      </c>
      <c r="F24" s="13"/>
      <c r="G24" s="12">
        <f t="shared" si="1"/>
        <v>24202.1</v>
      </c>
    </row>
    <row r="25" spans="1:7" ht="19.5" customHeight="1" x14ac:dyDescent="0.25">
      <c r="A25" s="4" t="s">
        <v>16</v>
      </c>
      <c r="B25" s="9">
        <f>B9-B13</f>
        <v>0</v>
      </c>
      <c r="C25" s="19">
        <f>C9-C13</f>
        <v>0</v>
      </c>
      <c r="D25" s="17">
        <f t="shared" si="0"/>
        <v>0</v>
      </c>
      <c r="E25" s="9">
        <f>E9-E13</f>
        <v>0</v>
      </c>
      <c r="F25" s="9">
        <f>F9-F13</f>
        <v>0</v>
      </c>
      <c r="G25" s="14" t="s">
        <v>25</v>
      </c>
    </row>
    <row r="53" spans="1:1" ht="15.75" x14ac:dyDescent="0.25">
      <c r="A53" s="2"/>
    </row>
    <row r="54" spans="1:1" ht="15.75" x14ac:dyDescent="0.25">
      <c r="A54" s="2"/>
    </row>
    <row r="55" spans="1:1" ht="15.75" x14ac:dyDescent="0.25">
      <c r="A55" s="10" t="s">
        <v>26</v>
      </c>
    </row>
    <row r="56" spans="1:1" ht="15.75" x14ac:dyDescent="0.25">
      <c r="A56" s="10" t="s">
        <v>27</v>
      </c>
    </row>
    <row r="57" spans="1:1" ht="15.75" x14ac:dyDescent="0.25">
      <c r="A57" s="11">
        <v>44798</v>
      </c>
    </row>
  </sheetData>
  <mergeCells count="4">
    <mergeCell ref="A6:B6"/>
    <mergeCell ref="A7:A8"/>
    <mergeCell ref="B8:G8"/>
    <mergeCell ref="A5:G5"/>
  </mergeCells>
  <pageMargins left="0.78740157480314965" right="0.31496062992125984" top="0.59055118110236227" bottom="0.59055118110236227" header="0" footer="0.31496062992125984"/>
  <pageSetup paperSize="9" scale="75" firstPageNumber="4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2022-08-24T09:16:28Z</cp:lastPrinted>
  <dcterms:created xsi:type="dcterms:W3CDTF">2019-10-19T09:16:02Z</dcterms:created>
  <dcterms:modified xsi:type="dcterms:W3CDTF">2022-08-24T09:17:47Z</dcterms:modified>
</cp:coreProperties>
</file>