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31.12.2016" sheetId="1" r:id="rId1"/>
  </sheets>
  <definedNames>
    <definedName name="Z_470A0BF3_C16A_4EC2_B378_0794AAC01A88_.wvu.Cols" localSheetId="0" hidden="1">'31.12.2016'!#REF!</definedName>
    <definedName name="Z_470A0BF3_C16A_4EC2_B378_0794AAC01A88_.wvu.PrintTitles" localSheetId="0" hidden="1">'31.12.2016'!$6:$6</definedName>
    <definedName name="Z_8A0F1BFA_BA2D_4ACD_A309_7FDA14F1DDA2_.wvu.Cols" localSheetId="0" hidden="1">'31.12.2016'!#REF!</definedName>
    <definedName name="Z_8A0F1BFA_BA2D_4ACD_A309_7FDA14F1DDA2_.wvu.PrintTitles" localSheetId="0" hidden="1">'31.12.2016'!$6:$6</definedName>
    <definedName name="_xlnm.Print_Titles" localSheetId="0">'31.12.2016'!$7:$7</definedName>
    <definedName name="_xlnm.Print_Area" localSheetId="0">'31.12.2016'!$A$1:$I$47</definedName>
  </definedNames>
  <calcPr fullCalcOnLoad="1" fullPrecision="0"/>
</workbook>
</file>

<file path=xl/sharedStrings.xml><?xml version="1.0" encoding="utf-8"?>
<sst xmlns="http://schemas.openxmlformats.org/spreadsheetml/2006/main" count="63" uniqueCount="60">
  <si>
    <t>(тыс.руб.)</t>
  </si>
  <si>
    <t>№ п/п</t>
  </si>
  <si>
    <t>1.1.</t>
  </si>
  <si>
    <t>1.2.</t>
  </si>
  <si>
    <t>1.3.</t>
  </si>
  <si>
    <t>2.1.</t>
  </si>
  <si>
    <t>2.2.</t>
  </si>
  <si>
    <t>3.1.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</si>
  <si>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</si>
  <si>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</si>
  <si>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</si>
  <si>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</si>
  <si>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</si>
  <si>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</si>
  <si>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</si>
  <si>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</si>
  <si>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</si>
  <si>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</si>
  <si>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>Доходы, в том числе:</t>
  </si>
  <si>
    <t>II</t>
  </si>
  <si>
    <t>Расходы, в том числе:</t>
  </si>
  <si>
    <t>Дефицит</t>
  </si>
  <si>
    <t>доходы от возврата остатков межбюджетных трансфертов прошлых лет</t>
  </si>
  <si>
    <t>3.2.</t>
  </si>
  <si>
    <t xml:space="preserve"> 11:УЖКХ ТиС</t>
  </si>
  <si>
    <t xml:space="preserve"> -  3:подпрограмма "Повышение безопасности дорожного движения на территории ЗАТО Северск"</t>
  </si>
  <si>
    <t xml:space="preserve"> -  8:ведомственная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</si>
  <si>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 xml:space="preserve"> -  26:ведомственная целевая программа "Организация мероприятий по текущему содержанию и ремонту  объектов улично-дорожной сети и внешнего благоуйстройства"</t>
  </si>
  <si>
    <t xml:space="preserve"> 12:УКС Администрации ЗАТО Северск</t>
  </si>
  <si>
    <t xml:space="preserve"> -  21:строительство внутриквартального проезда в микрорайоне № 10 с бульваром  (муниципальная программа "Улучшение качественного состояния объектов улично-дорожной сети, благоустройства и озеленения на территории г.Северска" в 2015-2019 годах)</t>
  </si>
  <si>
    <t xml:space="preserve"> -  30:строительство подъездной дороги к полигону твердых бытовых отходов в пос.Самусь (программа "Комплексное развитие систем коммунальной инфраструктуры ЗАТО Северск" на 2013 год и на перспективу до 2035 года)</t>
  </si>
  <si>
    <t xml:space="preserve"> 15:УВГТ Администрации ЗАТО Северск</t>
  </si>
  <si>
    <t>2.3.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</si>
  <si>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 – в размере 100%</t>
  </si>
  <si>
    <t>государственная пошлина за выдачу органом местного самоуправления ЗАТО Северск специального разрешения на движение по автомобильным дорогам транспортных средств, осуществляющих перевозки опасных, тяжеловесных и(или) крупногабаритных грузов, зачисляемая в бюджет ЗАТО Северск, - в размере 100%</t>
  </si>
  <si>
    <t>доходы от реализации имущества, находящегося в собственности ЗАТО Северск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имуществу, - в размере 50%</t>
  </si>
  <si>
    <t>плата в счет возмещения вреда, причиняемого автомобильным дорогам общего пользования местного значения транспортными средствами, осуществляющими перевозки тяжеловесных и(или) крупногабаритных грузов, - в размере 100%</t>
  </si>
  <si>
    <t>штрафы за нарушение правил перевозки крупногабаритных и тяжеловесных грузов по автомобильным дорогам общего пользования местного значения - в размере 100%</t>
  </si>
  <si>
    <t>часть средств дотации бюджетам закрытых административно-территориальных образований в сумме, определенной Решением Думы ЗАТО Северск о бюджете ЗАТО Северск на очередной финансовый год и плановый период на осуществление бюджетных инвестиций в строительство и реконструкцию автомобильных дорог</t>
  </si>
  <si>
    <t>прочие денежные взыскания (штрафы) за правонарушения в области дорожного движения – в размере 100%</t>
  </si>
  <si>
    <t>1.4.</t>
  </si>
  <si>
    <t xml:space="preserve"> - 25:подпрограмма "Организация гостевых стоянок автотранспорта и расширение внутриквартальных проездов на внутридворовых территориях г.Северска"</t>
  </si>
  <si>
    <t>-  4:ведомственная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 (подпрограмма "Повышение безопасности дорожного движения на территории ЗАТО Северск")</t>
  </si>
  <si>
    <t>межбюджетные трансферты на финансовое обеспечение дорожной деятельности в отношении автомобильных дорог местного значения общего пользования, на строительство, реконструкцию, капитальный ремонт и ремонт автомобильных дорог, капитальный ремонт и ремонт дворовых территорий многоквартирных домов, проездов к дворовым территориям многоквартирных домов, а также иных мероприятий, связанных с обеспечением развития дорожного хозяйства муниципального образования ЗАТО Северск – в размере 100%</t>
  </si>
  <si>
    <t>Утверждено Думой ЗАТО Северск</t>
  </si>
  <si>
    <t>к Решению Думы ЗАТО Северск</t>
  </si>
  <si>
    <t>Приложение 15</t>
  </si>
  <si>
    <t>ОТЧЕТ
об исполнении муниципального дорожного фонда за счет средств бюджета
 ЗАТО Северск за 2016 год</t>
  </si>
  <si>
    <t>Исполнено         2016 год</t>
  </si>
  <si>
    <t>1.5.</t>
  </si>
  <si>
    <t>1.6.</t>
  </si>
  <si>
    <t xml:space="preserve"> -  30:расходы за счет средств резервного фонда Администрации ЗАТО Северск по предупреждению, ликвидации чрезвычайных ситуаций и последствий стихийных бедствий</t>
  </si>
  <si>
    <t xml:space="preserve"> -  9:подпрограмма "Капитальный ремонт объектов улично-дорожной сети"</t>
  </si>
  <si>
    <t xml:space="preserve"> -  24: строительство пешеходного тротуара от КПП № 13 до железнодорожного переезда по ул.Предзаводская в г.Северске (подпрограмма "Создание комфортной среды в местах массового посещения")</t>
  </si>
  <si>
    <t>2.4.</t>
  </si>
  <si>
    <t xml:space="preserve"> -  3:основное мероприятие: приведение объектов муниципальной собственности в соответствие требованиям нормативных стандартов в части безопасности дорожного движения (подпрограмма "Повышение безопасности дорожного движения на территории ЗАТО Северск")</t>
  </si>
  <si>
    <t xml:space="preserve"> -  4:ведомственная целевая программа "Содержание и ремонт улично-дорожной сети внегородских территорий ЗАТО Северск" (подпрограмма "Содержание и ремонт улично-дорожной сети внегородских территорий ЗАТО Северск")</t>
  </si>
  <si>
    <t>% испо- лнения</t>
  </si>
  <si>
    <t>Направления</t>
  </si>
  <si>
    <r>
      <t>от _</t>
    </r>
    <r>
      <rPr>
        <u val="single"/>
        <sz val="12"/>
        <rFont val="Times New Roman"/>
        <family val="1"/>
      </rPr>
      <t>15.06.2017</t>
    </r>
    <r>
      <rPr>
        <sz val="12"/>
        <rFont val="Times New Roman"/>
        <family val="1"/>
      </rPr>
      <t>__ №___</t>
    </r>
    <r>
      <rPr>
        <u val="single"/>
        <sz val="12"/>
        <rFont val="Times New Roman"/>
        <family val="1"/>
      </rPr>
      <t>27/2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</si>
</sst>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1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/>
    </xf>
    <xf numFmtId="49" fontId="1" fillId="25" borderId="0" xfId="0" applyNumberFormat="1" applyFont="1" applyFill="1" applyBorder="1" applyAlignment="1">
      <alignment horizontal="left" vertical="center"/>
    </xf>
    <xf numFmtId="49" fontId="1" fillId="2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54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3" fillId="25" borderId="10" xfId="0" applyNumberFormat="1" applyFont="1" applyFill="1" applyBorder="1" applyAlignment="1" applyProtection="1">
      <alignment vertical="center" wrapText="1"/>
      <protection/>
    </xf>
    <xf numFmtId="4" fontId="1" fillId="25" borderId="10" xfId="0" applyNumberFormat="1" applyFont="1" applyFill="1" applyBorder="1" applyAlignment="1">
      <alignment vertical="center"/>
    </xf>
    <xf numFmtId="0" fontId="1" fillId="25" borderId="0" xfId="0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center" vertical="center"/>
    </xf>
    <xf numFmtId="4" fontId="1" fillId="25" borderId="10" xfId="54" applyNumberFormat="1" applyFont="1" applyFill="1" applyBorder="1" applyAlignment="1">
      <alignment vertical="center"/>
      <protection/>
    </xf>
    <xf numFmtId="0" fontId="0" fillId="25" borderId="0" xfId="0" applyFill="1" applyAlignment="1">
      <alignment/>
    </xf>
    <xf numFmtId="166" fontId="1" fillId="0" borderId="0" xfId="0" applyNumberFormat="1" applyFont="1" applyFill="1" applyAlignment="1">
      <alignment vertical="top"/>
    </xf>
    <xf numFmtId="165" fontId="1" fillId="0" borderId="0" xfId="53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54" applyNumberFormat="1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 shrinkToFit="1"/>
    </xf>
    <xf numFmtId="0" fontId="1" fillId="0" borderId="15" xfId="0" applyNumberFormat="1" applyFont="1" applyBorder="1" applyAlignment="1">
      <alignment horizontal="left" vertical="center" wrapText="1" shrinkToFit="1"/>
    </xf>
    <xf numFmtId="0" fontId="1" fillId="0" borderId="16" xfId="0" applyNumberFormat="1" applyFont="1" applyBorder="1" applyAlignment="1">
      <alignment horizontal="left" vertical="center" wrapText="1" shrinkToFit="1"/>
    </xf>
    <xf numFmtId="0" fontId="1" fillId="0" borderId="0" xfId="0" applyFont="1" applyAlignment="1">
      <alignment horizontal="justify" vertical="center" wrapText="1"/>
    </xf>
    <xf numFmtId="49" fontId="1" fillId="0" borderId="1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 wrapText="1" shrinkToFit="1"/>
    </xf>
    <xf numFmtId="0" fontId="1" fillId="0" borderId="15" xfId="0" applyNumberFormat="1" applyFont="1" applyFill="1" applyBorder="1" applyAlignment="1">
      <alignment horizontal="left" vertical="center" wrapText="1" shrinkToFit="1"/>
    </xf>
    <xf numFmtId="0" fontId="1" fillId="0" borderId="16" xfId="0" applyNumberFormat="1" applyFont="1" applyFill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 shrinkToFit="1"/>
    </xf>
    <xf numFmtId="0" fontId="1" fillId="0" borderId="18" xfId="0" applyNumberFormat="1" applyFont="1" applyBorder="1" applyAlignment="1">
      <alignment horizontal="left" vertical="center" wrapText="1" shrinkToFit="1"/>
    </xf>
    <xf numFmtId="0" fontId="1" fillId="0" borderId="19" xfId="0" applyNumberFormat="1" applyFont="1" applyBorder="1" applyAlignment="1">
      <alignment horizontal="left" vertical="center" wrapText="1" shrinkToFi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Zeros="0" tabSelected="1" view="pageBreakPreview" zoomScale="60" workbookViewId="0" topLeftCell="A1">
      <selection activeCell="A4" sqref="A4:I4"/>
    </sheetView>
  </sheetViews>
  <sheetFormatPr defaultColWidth="8.8515625" defaultRowHeight="12.75"/>
  <cols>
    <col min="1" max="1" width="5.7109375" style="4" customWidth="1"/>
    <col min="2" max="2" width="6.28125" style="5" customWidth="1"/>
    <col min="3" max="3" width="8.421875" style="1" customWidth="1"/>
    <col min="4" max="4" width="26.28125" style="1" customWidth="1"/>
    <col min="5" max="5" width="8.7109375" style="1" customWidth="1"/>
    <col min="6" max="6" width="22.7109375" style="1" customWidth="1"/>
    <col min="7" max="7" width="13.28125" style="16" customWidth="1"/>
    <col min="8" max="8" width="12.421875" style="13" customWidth="1"/>
    <col min="9" max="9" width="9.8515625" style="4" customWidth="1"/>
    <col min="10" max="16384" width="8.8515625" style="4" customWidth="1"/>
  </cols>
  <sheetData>
    <row r="1" ht="15.75">
      <c r="G1" s="26" t="s">
        <v>46</v>
      </c>
    </row>
    <row r="2" ht="15.75">
      <c r="G2" s="27" t="s">
        <v>45</v>
      </c>
    </row>
    <row r="3" ht="15.75">
      <c r="G3" s="27" t="s">
        <v>59</v>
      </c>
    </row>
    <row r="4" spans="1:9" ht="48" customHeight="1">
      <c r="A4" s="59" t="s">
        <v>47</v>
      </c>
      <c r="B4" s="59"/>
      <c r="C4" s="59"/>
      <c r="D4" s="59"/>
      <c r="E4" s="59"/>
      <c r="F4" s="59"/>
      <c r="G4" s="59"/>
      <c r="H4" s="59"/>
      <c r="I4" s="59"/>
    </row>
    <row r="5" spans="1:9" ht="15.75">
      <c r="A5" s="13"/>
      <c r="B5" s="14"/>
      <c r="C5" s="15"/>
      <c r="D5" s="15"/>
      <c r="E5" s="15"/>
      <c r="F5" s="15"/>
      <c r="H5" s="22"/>
      <c r="I5" s="7" t="s">
        <v>0</v>
      </c>
    </row>
    <row r="6" spans="1:9" ht="64.5" customHeight="1">
      <c r="A6" s="6" t="s">
        <v>1</v>
      </c>
      <c r="B6" s="56" t="s">
        <v>58</v>
      </c>
      <c r="C6" s="57"/>
      <c r="D6" s="57"/>
      <c r="E6" s="57"/>
      <c r="F6" s="58"/>
      <c r="G6" s="33" t="s">
        <v>44</v>
      </c>
      <c r="H6" s="12" t="s">
        <v>48</v>
      </c>
      <c r="I6" s="12" t="s">
        <v>57</v>
      </c>
    </row>
    <row r="7" spans="1:9" ht="14.25" customHeight="1">
      <c r="A7" s="2">
        <v>1</v>
      </c>
      <c r="B7" s="56">
        <v>2</v>
      </c>
      <c r="C7" s="57"/>
      <c r="D7" s="57"/>
      <c r="E7" s="57"/>
      <c r="F7" s="58"/>
      <c r="G7" s="17">
        <v>3</v>
      </c>
      <c r="H7" s="23">
        <v>4</v>
      </c>
      <c r="I7" s="3">
        <v>5</v>
      </c>
    </row>
    <row r="8" spans="1:9" ht="16.5" customHeight="1">
      <c r="A8" s="9" t="s">
        <v>17</v>
      </c>
      <c r="B8" s="47" t="s">
        <v>18</v>
      </c>
      <c r="C8" s="48"/>
      <c r="D8" s="48"/>
      <c r="E8" s="48"/>
      <c r="F8" s="49"/>
      <c r="G8" s="28">
        <f>SUM(G9:G17)</f>
        <v>83217.17</v>
      </c>
      <c r="H8" s="28">
        <f>SUM(H9:H17)</f>
        <v>83211.71</v>
      </c>
      <c r="I8" s="11">
        <f aca="true" t="shared" si="0" ref="I8:I17">H8/G8*100</f>
        <v>99.99</v>
      </c>
    </row>
    <row r="9" spans="1:9" ht="83.25" customHeight="1">
      <c r="A9" s="9" t="s">
        <v>8</v>
      </c>
      <c r="B9" s="60" t="s">
        <v>34</v>
      </c>
      <c r="C9" s="61"/>
      <c r="D9" s="61"/>
      <c r="E9" s="61"/>
      <c r="F9" s="62"/>
      <c r="G9" s="20">
        <v>158.8</v>
      </c>
      <c r="H9" s="21">
        <v>171.2</v>
      </c>
      <c r="I9" s="20">
        <f>H9/G9*100</f>
        <v>107.81</v>
      </c>
    </row>
    <row r="10" spans="1:9" ht="78.75" customHeight="1">
      <c r="A10" s="9" t="s">
        <v>9</v>
      </c>
      <c r="B10" s="63" t="s">
        <v>35</v>
      </c>
      <c r="C10" s="63"/>
      <c r="D10" s="63"/>
      <c r="E10" s="63"/>
      <c r="F10" s="63"/>
      <c r="G10" s="20">
        <v>47194.04</v>
      </c>
      <c r="H10" s="20">
        <v>46301.62</v>
      </c>
      <c r="I10" s="20">
        <f t="shared" si="0"/>
        <v>98.11</v>
      </c>
    </row>
    <row r="11" spans="1:9" ht="63" customHeight="1">
      <c r="A11" s="9" t="s">
        <v>10</v>
      </c>
      <c r="B11" s="64" t="s">
        <v>36</v>
      </c>
      <c r="C11" s="65"/>
      <c r="D11" s="65"/>
      <c r="E11" s="65"/>
      <c r="F11" s="66"/>
      <c r="G11" s="20">
        <v>143.43</v>
      </c>
      <c r="H11" s="20">
        <v>947.75</v>
      </c>
      <c r="I11" s="20">
        <f t="shared" si="0"/>
        <v>660.78</v>
      </c>
    </row>
    <row r="12" spans="1:9" ht="46.5" customHeight="1">
      <c r="A12" s="9" t="s">
        <v>11</v>
      </c>
      <c r="B12" s="47" t="s">
        <v>37</v>
      </c>
      <c r="C12" s="48"/>
      <c r="D12" s="48"/>
      <c r="E12" s="48"/>
      <c r="F12" s="49"/>
      <c r="G12" s="20">
        <v>0</v>
      </c>
      <c r="H12" s="20"/>
      <c r="I12" s="20"/>
    </row>
    <row r="13" spans="1:9" ht="81" customHeight="1">
      <c r="A13" s="9" t="s">
        <v>12</v>
      </c>
      <c r="B13" s="53" t="s">
        <v>38</v>
      </c>
      <c r="C13" s="54"/>
      <c r="D13" s="54"/>
      <c r="E13" s="54"/>
      <c r="F13" s="55"/>
      <c r="G13" s="20">
        <v>12328.19</v>
      </c>
      <c r="H13" s="20">
        <v>11813.56</v>
      </c>
      <c r="I13" s="20">
        <f t="shared" si="0"/>
        <v>95.83</v>
      </c>
    </row>
    <row r="14" spans="1:9" ht="33" customHeight="1">
      <c r="A14" s="9" t="s">
        <v>13</v>
      </c>
      <c r="B14" s="44" t="s">
        <v>39</v>
      </c>
      <c r="C14" s="45"/>
      <c r="D14" s="45"/>
      <c r="E14" s="45"/>
      <c r="F14" s="46"/>
      <c r="G14" s="20">
        <v>1900</v>
      </c>
      <c r="H14" s="20">
        <v>2215.43</v>
      </c>
      <c r="I14" s="20">
        <f t="shared" si="0"/>
        <v>116.6</v>
      </c>
    </row>
    <row r="15" spans="1:9" ht="131.25" customHeight="1">
      <c r="A15" s="9" t="s">
        <v>14</v>
      </c>
      <c r="B15" s="44" t="s">
        <v>43</v>
      </c>
      <c r="C15" s="45"/>
      <c r="D15" s="45"/>
      <c r="E15" s="45"/>
      <c r="F15" s="46"/>
      <c r="G15" s="20">
        <v>9243.7</v>
      </c>
      <c r="H15" s="20">
        <v>9243.7</v>
      </c>
      <c r="I15" s="20">
        <f t="shared" si="0"/>
        <v>100</v>
      </c>
    </row>
    <row r="16" spans="1:9" ht="21.75" customHeight="1">
      <c r="A16" s="9" t="s">
        <v>15</v>
      </c>
      <c r="B16" s="44" t="s">
        <v>22</v>
      </c>
      <c r="C16" s="45"/>
      <c r="D16" s="45"/>
      <c r="E16" s="45"/>
      <c r="F16" s="46"/>
      <c r="G16" s="20">
        <v>1268.82</v>
      </c>
      <c r="H16" s="20">
        <v>1268.82</v>
      </c>
      <c r="I16" s="20">
        <f t="shared" si="0"/>
        <v>100</v>
      </c>
    </row>
    <row r="17" spans="1:9" ht="72" customHeight="1">
      <c r="A17" s="9" t="s">
        <v>16</v>
      </c>
      <c r="B17" s="44" t="s">
        <v>33</v>
      </c>
      <c r="C17" s="45"/>
      <c r="D17" s="45"/>
      <c r="E17" s="45"/>
      <c r="F17" s="46"/>
      <c r="G17" s="20">
        <v>10980.19</v>
      </c>
      <c r="H17" s="20">
        <v>11249.63</v>
      </c>
      <c r="I17" s="20">
        <f t="shared" si="0"/>
        <v>102.45</v>
      </c>
    </row>
    <row r="18" spans="1:9" s="8" customFormat="1" ht="18" customHeight="1">
      <c r="A18" s="9" t="s">
        <v>19</v>
      </c>
      <c r="B18" s="47" t="s">
        <v>20</v>
      </c>
      <c r="C18" s="48"/>
      <c r="D18" s="48"/>
      <c r="E18" s="48"/>
      <c r="F18" s="49"/>
      <c r="G18" s="29">
        <f>G19+G26+G31</f>
        <v>207717.7</v>
      </c>
      <c r="H18" s="29">
        <f>H19+H26+H31</f>
        <v>201583.63</v>
      </c>
      <c r="I18" s="11">
        <f aca="true" t="shared" si="1" ref="I18:I34">H18/G18*100</f>
        <v>97.05</v>
      </c>
    </row>
    <row r="19" spans="1:9" s="8" customFormat="1" ht="20.25" customHeight="1">
      <c r="A19" s="6" t="s">
        <v>8</v>
      </c>
      <c r="B19" s="50" t="s">
        <v>24</v>
      </c>
      <c r="C19" s="51"/>
      <c r="D19" s="51"/>
      <c r="E19" s="51"/>
      <c r="F19" s="52"/>
      <c r="G19" s="32">
        <f>SUM(G20:G25)</f>
        <v>164486.39</v>
      </c>
      <c r="H19" s="32">
        <f>SUM(H20:H25)</f>
        <v>161278.44</v>
      </c>
      <c r="I19" s="11">
        <f t="shared" si="1"/>
        <v>98.05</v>
      </c>
    </row>
    <row r="20" spans="1:9" s="8" customFormat="1" ht="35.25" customHeight="1">
      <c r="A20" s="3" t="s">
        <v>2</v>
      </c>
      <c r="B20" s="34" t="s">
        <v>25</v>
      </c>
      <c r="C20" s="35"/>
      <c r="D20" s="35"/>
      <c r="E20" s="35"/>
      <c r="F20" s="36"/>
      <c r="G20" s="30">
        <v>9375.99</v>
      </c>
      <c r="H20" s="24">
        <v>7029.45</v>
      </c>
      <c r="I20" s="11">
        <f t="shared" si="1"/>
        <v>74.97</v>
      </c>
    </row>
    <row r="21" spans="1:9" ht="56.25" customHeight="1">
      <c r="A21" s="3" t="s">
        <v>3</v>
      </c>
      <c r="B21" s="34" t="s">
        <v>26</v>
      </c>
      <c r="C21" s="35"/>
      <c r="D21" s="35"/>
      <c r="E21" s="35"/>
      <c r="F21" s="36"/>
      <c r="G21" s="18">
        <v>212.21</v>
      </c>
      <c r="H21" s="11">
        <v>212.21</v>
      </c>
      <c r="I21" s="11">
        <f>H21/G21*100</f>
        <v>100</v>
      </c>
    </row>
    <row r="22" spans="1:9" ht="51.75" customHeight="1">
      <c r="A22" s="3" t="s">
        <v>4</v>
      </c>
      <c r="B22" s="34" t="s">
        <v>41</v>
      </c>
      <c r="C22" s="35"/>
      <c r="D22" s="35"/>
      <c r="E22" s="35"/>
      <c r="F22" s="36"/>
      <c r="G22" s="18">
        <v>3776.12</v>
      </c>
      <c r="H22" s="11">
        <v>3728.84</v>
      </c>
      <c r="I22" s="11">
        <f t="shared" si="1"/>
        <v>98.75</v>
      </c>
    </row>
    <row r="23" spans="1:9" ht="51.75" customHeight="1">
      <c r="A23" s="3" t="s">
        <v>40</v>
      </c>
      <c r="B23" s="34" t="s">
        <v>27</v>
      </c>
      <c r="C23" s="35"/>
      <c r="D23" s="35"/>
      <c r="E23" s="35"/>
      <c r="F23" s="36"/>
      <c r="G23" s="18">
        <v>148882.73</v>
      </c>
      <c r="H23" s="11">
        <v>148068.6</v>
      </c>
      <c r="I23" s="11">
        <f t="shared" si="1"/>
        <v>99.45</v>
      </c>
    </row>
    <row r="24" spans="1:9" ht="87" customHeight="1">
      <c r="A24" s="3" t="s">
        <v>49</v>
      </c>
      <c r="B24" s="41" t="s">
        <v>42</v>
      </c>
      <c r="C24" s="42"/>
      <c r="D24" s="42"/>
      <c r="E24" s="42"/>
      <c r="F24" s="43"/>
      <c r="G24" s="18">
        <v>1670.06</v>
      </c>
      <c r="H24" s="11">
        <v>1670.06</v>
      </c>
      <c r="I24" s="11">
        <f t="shared" si="1"/>
        <v>100</v>
      </c>
    </row>
    <row r="25" spans="1:9" ht="51.75" customHeight="1">
      <c r="A25" s="3" t="s">
        <v>50</v>
      </c>
      <c r="B25" s="41" t="s">
        <v>51</v>
      </c>
      <c r="C25" s="42"/>
      <c r="D25" s="42"/>
      <c r="E25" s="42"/>
      <c r="F25" s="43"/>
      <c r="G25" s="18">
        <v>569.28</v>
      </c>
      <c r="H25" s="11">
        <v>569.28</v>
      </c>
      <c r="I25" s="11">
        <f t="shared" si="1"/>
        <v>100</v>
      </c>
    </row>
    <row r="26" spans="1:9" ht="23.25" customHeight="1">
      <c r="A26" s="3" t="s">
        <v>9</v>
      </c>
      <c r="B26" s="34" t="s">
        <v>28</v>
      </c>
      <c r="C26" s="35"/>
      <c r="D26" s="35"/>
      <c r="E26" s="35"/>
      <c r="F26" s="36"/>
      <c r="G26" s="18">
        <v>24308.43</v>
      </c>
      <c r="H26" s="24">
        <v>21898.03</v>
      </c>
      <c r="I26" s="11">
        <f t="shared" si="1"/>
        <v>90.08</v>
      </c>
    </row>
    <row r="27" spans="1:9" ht="33.75" customHeight="1">
      <c r="A27" s="3" t="s">
        <v>5</v>
      </c>
      <c r="B27" s="34" t="s">
        <v>52</v>
      </c>
      <c r="C27" s="35"/>
      <c r="D27" s="35"/>
      <c r="E27" s="35"/>
      <c r="F27" s="36"/>
      <c r="G27" s="18">
        <v>11980.24</v>
      </c>
      <c r="H27" s="24">
        <v>10084.47</v>
      </c>
      <c r="I27" s="11">
        <f t="shared" si="1"/>
        <v>84.18</v>
      </c>
    </row>
    <row r="28" spans="1:9" ht="69" customHeight="1">
      <c r="A28" s="3" t="s">
        <v>6</v>
      </c>
      <c r="B28" s="34" t="s">
        <v>29</v>
      </c>
      <c r="C28" s="35"/>
      <c r="D28" s="35"/>
      <c r="E28" s="35"/>
      <c r="F28" s="36"/>
      <c r="G28" s="18">
        <v>8266.33</v>
      </c>
      <c r="H28" s="24">
        <v>8266.32</v>
      </c>
      <c r="I28" s="11">
        <f t="shared" si="1"/>
        <v>100</v>
      </c>
    </row>
    <row r="29" spans="1:9" ht="63.75" customHeight="1">
      <c r="A29" s="3" t="s">
        <v>32</v>
      </c>
      <c r="B29" s="34" t="s">
        <v>53</v>
      </c>
      <c r="C29" s="35"/>
      <c r="D29" s="35"/>
      <c r="E29" s="35"/>
      <c r="F29" s="36"/>
      <c r="G29" s="18">
        <v>2793.04</v>
      </c>
      <c r="H29" s="24">
        <v>2793.04</v>
      </c>
      <c r="I29" s="11">
        <f t="shared" si="1"/>
        <v>100</v>
      </c>
    </row>
    <row r="30" spans="1:9" ht="70.5" customHeight="1">
      <c r="A30" s="3" t="s">
        <v>54</v>
      </c>
      <c r="B30" s="34" t="s">
        <v>30</v>
      </c>
      <c r="C30" s="35"/>
      <c r="D30" s="35"/>
      <c r="E30" s="35"/>
      <c r="F30" s="36"/>
      <c r="G30" s="18">
        <v>1268.82</v>
      </c>
      <c r="H30" s="24">
        <v>754.2</v>
      </c>
      <c r="I30" s="11">
        <f t="shared" si="1"/>
        <v>59.44</v>
      </c>
    </row>
    <row r="31" spans="1:9" ht="20.25" customHeight="1">
      <c r="A31" s="3" t="s">
        <v>10</v>
      </c>
      <c r="B31" s="34" t="s">
        <v>31</v>
      </c>
      <c r="C31" s="35"/>
      <c r="D31" s="35"/>
      <c r="E31" s="35"/>
      <c r="F31" s="36"/>
      <c r="G31" s="18">
        <v>18922.88</v>
      </c>
      <c r="H31" s="24">
        <v>18407.16</v>
      </c>
      <c r="I31" s="11">
        <f t="shared" si="1"/>
        <v>97.27</v>
      </c>
    </row>
    <row r="32" spans="1:9" ht="72" customHeight="1">
      <c r="A32" s="3" t="s">
        <v>7</v>
      </c>
      <c r="B32" s="34" t="s">
        <v>55</v>
      </c>
      <c r="C32" s="35"/>
      <c r="D32" s="35"/>
      <c r="E32" s="35"/>
      <c r="F32" s="36"/>
      <c r="G32" s="18">
        <v>1650.55</v>
      </c>
      <c r="H32" s="24">
        <v>1650.53</v>
      </c>
      <c r="I32" s="11">
        <f t="shared" si="1"/>
        <v>100</v>
      </c>
    </row>
    <row r="33" spans="1:9" ht="63.75" customHeight="1">
      <c r="A33" s="3" t="s">
        <v>23</v>
      </c>
      <c r="B33" s="34" t="s">
        <v>56</v>
      </c>
      <c r="C33" s="35"/>
      <c r="D33" s="35"/>
      <c r="E33" s="35"/>
      <c r="F33" s="36"/>
      <c r="G33" s="18">
        <v>17272.33</v>
      </c>
      <c r="H33" s="24">
        <v>16756.63</v>
      </c>
      <c r="I33" s="11">
        <f t="shared" si="1"/>
        <v>97.01</v>
      </c>
    </row>
    <row r="34" spans="1:9" s="8" customFormat="1" ht="15.75">
      <c r="A34" s="6"/>
      <c r="B34" s="38" t="s">
        <v>21</v>
      </c>
      <c r="C34" s="39"/>
      <c r="D34" s="39"/>
      <c r="E34" s="39"/>
      <c r="F34" s="40"/>
      <c r="G34" s="31">
        <f>G8-G18</f>
        <v>-124500.53</v>
      </c>
      <c r="H34" s="21">
        <f>H8-H18</f>
        <v>-118371.92</v>
      </c>
      <c r="I34" s="11">
        <f t="shared" si="1"/>
        <v>95.08</v>
      </c>
    </row>
    <row r="36" spans="1:9" ht="100.5" customHeight="1">
      <c r="A36" s="37"/>
      <c r="B36" s="37"/>
      <c r="C36" s="37"/>
      <c r="D36" s="37"/>
      <c r="E36" s="37"/>
      <c r="F36" s="37"/>
      <c r="G36" s="37"/>
      <c r="H36" s="37"/>
      <c r="I36" s="37"/>
    </row>
    <row r="37" spans="7:8" ht="12.75">
      <c r="G37" s="19"/>
      <c r="H37" s="25"/>
    </row>
    <row r="38" spans="7:8" ht="12.75">
      <c r="G38" s="19"/>
      <c r="H38" s="25"/>
    </row>
    <row r="39" spans="7:8" ht="12.75">
      <c r="G39" s="19"/>
      <c r="H39" s="25"/>
    </row>
    <row r="40" spans="7:8" ht="12.75">
      <c r="G40" s="19"/>
      <c r="H40" s="25"/>
    </row>
    <row r="41" spans="7:8" ht="12.75">
      <c r="G41" s="19"/>
      <c r="H41" s="25"/>
    </row>
    <row r="42" spans="7:8" ht="12.75">
      <c r="G42" s="19"/>
      <c r="H42" s="25"/>
    </row>
    <row r="43" spans="7:8" ht="12.75">
      <c r="G43" s="19"/>
      <c r="H43" s="25"/>
    </row>
    <row r="44" spans="1:8" ht="15.75">
      <c r="A44" s="10"/>
      <c r="G44" s="19"/>
      <c r="H44" s="25"/>
    </row>
    <row r="45" spans="1:8" ht="15.75">
      <c r="A45" s="5"/>
      <c r="G45" s="19"/>
      <c r="H45" s="25"/>
    </row>
    <row r="46" spans="1:8" ht="18" customHeight="1">
      <c r="A46" s="10"/>
      <c r="G46" s="19"/>
      <c r="H46" s="25"/>
    </row>
    <row r="47" spans="1:8" ht="18" customHeight="1">
      <c r="A47" s="4"/>
      <c r="G47" s="19"/>
      <c r="H47" s="25"/>
    </row>
    <row r="48" spans="7:8" ht="12.75">
      <c r="G48" s="19"/>
      <c r="H48" s="25"/>
    </row>
    <row r="53" spans="2:9" s="1" customFormat="1" ht="18" customHeight="1">
      <c r="B53" s="10"/>
      <c r="G53" s="16"/>
      <c r="H53" s="13"/>
      <c r="I53" s="4"/>
    </row>
  </sheetData>
  <sheetProtection/>
  <mergeCells count="31">
    <mergeCell ref="B12:F12"/>
    <mergeCell ref="B13:F13"/>
    <mergeCell ref="B6:F6"/>
    <mergeCell ref="B8:F8"/>
    <mergeCell ref="A4:I4"/>
    <mergeCell ref="B9:F9"/>
    <mergeCell ref="B10:F10"/>
    <mergeCell ref="B11:F11"/>
    <mergeCell ref="B7:F7"/>
    <mergeCell ref="B14:F14"/>
    <mergeCell ref="B15:F15"/>
    <mergeCell ref="B16:F16"/>
    <mergeCell ref="B17:F17"/>
    <mergeCell ref="B18:F18"/>
    <mergeCell ref="B20:F20"/>
    <mergeCell ref="B19:F19"/>
    <mergeCell ref="B21:F21"/>
    <mergeCell ref="B22:F22"/>
    <mergeCell ref="B23:F23"/>
    <mergeCell ref="B24:F24"/>
    <mergeCell ref="B25:F25"/>
    <mergeCell ref="B26:F26"/>
    <mergeCell ref="B33:F33"/>
    <mergeCell ref="A36:I36"/>
    <mergeCell ref="B34:F34"/>
    <mergeCell ref="B27:F27"/>
    <mergeCell ref="B29:F29"/>
    <mergeCell ref="B30:F30"/>
    <mergeCell ref="B31:F31"/>
    <mergeCell ref="B28:F28"/>
    <mergeCell ref="B32:F32"/>
  </mergeCells>
  <printOptions/>
  <pageMargins left="0.7874015748031497" right="0.3937007874015748" top="0.7874015748031497" bottom="0.3937007874015748" header="0.31496062992125984" footer="0"/>
  <pageSetup firstPageNumber="165" useFirstPageNumber="1" fitToHeight="0" fitToWidth="1" horizontalDpi="600" verticalDpi="600" orientation="portrait" paperSize="9" scale="7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2017-05-10T03:18:34Z</cp:lastPrinted>
  <dcterms:created xsi:type="dcterms:W3CDTF">2005-12-28T19:43:42Z</dcterms:created>
  <dcterms:modified xsi:type="dcterms:W3CDTF">2017-06-19T08:07:17Z</dcterms:modified>
  <cp:category/>
  <cp:version/>
  <cp:contentType/>
  <cp:contentStatus/>
</cp:coreProperties>
</file>