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externalReferences>
    <externalReference r:id="rId4"/>
  </externalReferences>
  <definedNames>
    <definedName name="_xlnm.Print_Area" localSheetId="0">'Отчет'!$A$1:$C$49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<sst xmlns="http://schemas.openxmlformats.org/spreadsheetml/2006/main" count="100" uniqueCount="98">
  <si>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 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</si>
  <si>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</si>
  <si>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</si>
  <si>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</si>
  <si>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</si>
  <si>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</si>
  <si>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</si>
  <si>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</si>
  <si>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</si>
  <si>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</si>
  <si>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</si>
  <si>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</si>
  <si>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</si>
  <si>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0112</t>
  </si>
  <si>
    <t>Обслуживание государственного и муниципального долга</t>
  </si>
  <si>
    <t>0113</t>
  </si>
  <si>
    <t>Резервные фонды</t>
  </si>
  <si>
    <t>0115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</si>
  <si>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</si>
  <si>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</si>
  <si>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</si>
  <si>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</si>
  <si>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</si>
  <si>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</si>
  <si>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</si>
  <si>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</si>
  <si>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</si>
  <si>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</si>
  <si>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</si>
  <si>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</si>
  <si>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</si>
  <si>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</si>
  <si>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</si>
  <si>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</si>
  <si>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</si>
  <si>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</si>
  <si>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</si>
  <si>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</si>
  <si>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</si>
  <si>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</si>
  <si>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</si>
  <si>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</si>
  <si>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</si>
  <si>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</si>
  <si>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</si>
  <si>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</si>
  <si>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</si>
  <si>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</si>
  <si>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</si>
  <si>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</si>
  <si>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</si>
  <si>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</si>
  <si>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</si>
  <si>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</si>
  <si>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</si>
  <si>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</si>
  <si>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</si>
  <si>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</si>
  <si>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</si>
  <si>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</si>
  <si>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</si>
  <si>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</si>
  <si>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</si>
  <si>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</si>
  <si>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</si>
  <si>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0804</t>
  </si>
  <si>
    <t>Периодическая печать и издательства</t>
  </si>
  <si>
    <t>0900</t>
  </si>
  <si>
    <t>Здравоохранение и спорт</t>
  </si>
  <si>
    <t>0901</t>
  </si>
  <si>
    <t>Здравоохранение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</si>
  <si>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</si>
  <si>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</si>
  <si>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</si>
  <si>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</si>
  <si>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</si>
  <si>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</si>
  <si>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</si>
  <si>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</si>
  <si>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</si>
  <si>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</si>
  <si>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</si>
  <si>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Борьба с беспризорностью, опека, попечительство</t>
  </si>
  <si>
    <t>1006</t>
  </si>
  <si>
    <t>Другие вопросы в области социальной политики</t>
  </si>
  <si>
    <t>ВСЕГО:</t>
  </si>
  <si>
    <t>к Решению Думы ЗАТО Северск</t>
  </si>
  <si>
    <t>План 2007 года</t>
  </si>
  <si>
    <t>0107</t>
  </si>
  <si>
    <t>Обеспечение проведения выборов и референдумов</t>
  </si>
  <si>
    <t xml:space="preserve">Приложение  6 </t>
  </si>
  <si>
    <t>от____________2006  №______</t>
  </si>
  <si>
    <t>Функциональная структура расходов  бюджета ЗАТО Северск                                                      на 2007 год</t>
  </si>
  <si>
    <t>Людмила Семеновна Маскаева</t>
  </si>
  <si>
    <t>77 23 83</t>
  </si>
  <si>
    <t>Ольга Николаевна Кирилловна</t>
  </si>
  <si>
    <t xml:space="preserve"> 77 39 25</t>
  </si>
  <si>
    <t>(тыс. 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</si>
</sst>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 quotePrefix="1">
      <alignment horizontal="center" vertical="center" wrapText="1"/>
    </xf>
    <xf numFmtId="166" fontId="1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IDORE~1\LOCALS~1\Temp\&#1073;&#1102;&#1076;&#1078;&#1077;&#1090;2007_&#1074;&#1077;&#1076;&#1086;&#1084;&#1089;&#1090;&#1074;&#1077;&#1085;_&#1080;&#1079;%20&#1087;&#1088;&#1086;&#1075;&#1088;&#1072;&#1084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зы"/>
      <sheetName val="Ведомственная 16.12.06"/>
      <sheetName val="Отчет"/>
    </sheetNames>
    <sheetDataSet>
      <sheetData sheetId="1">
        <row r="24">
          <cell r="I24">
            <v>18970</v>
          </cell>
        </row>
        <row r="25">
          <cell r="I25">
            <v>81746.7</v>
          </cell>
        </row>
        <row r="26">
          <cell r="I26">
            <v>24782.2</v>
          </cell>
        </row>
        <row r="27">
          <cell r="I27">
            <v>3047.3</v>
          </cell>
        </row>
        <row r="28">
          <cell r="I28">
            <v>5000</v>
          </cell>
        </row>
        <row r="29">
          <cell r="I29">
            <v>1400</v>
          </cell>
        </row>
        <row r="30">
          <cell r="I30">
            <v>-42681.8</v>
          </cell>
        </row>
        <row r="67">
          <cell r="I67">
            <v>100</v>
          </cell>
        </row>
        <row r="71">
          <cell r="I71">
            <v>109261.5</v>
          </cell>
        </row>
        <row r="72">
          <cell r="I72">
            <v>6942</v>
          </cell>
        </row>
        <row r="73">
          <cell r="I73">
            <v>0.01</v>
          </cell>
        </row>
        <row r="98">
          <cell r="I98">
            <v>9714</v>
          </cell>
        </row>
        <row r="99">
          <cell r="I99">
            <v>21819</v>
          </cell>
        </row>
        <row r="100">
          <cell r="I100">
            <v>33649.7</v>
          </cell>
        </row>
        <row r="127">
          <cell r="I127">
            <v>298616.91000000003</v>
          </cell>
        </row>
        <row r="128">
          <cell r="I128">
            <v>417697.92000000004</v>
          </cell>
        </row>
        <row r="129">
          <cell r="I129">
            <v>17184.7</v>
          </cell>
        </row>
        <row r="201">
          <cell r="I201">
            <v>6635</v>
          </cell>
        </row>
        <row r="209">
          <cell r="I209">
            <v>385427.39999999997</v>
          </cell>
        </row>
        <row r="210">
          <cell r="I210">
            <v>552527</v>
          </cell>
        </row>
        <row r="211">
          <cell r="I211">
            <v>36868.2</v>
          </cell>
        </row>
        <row r="212">
          <cell r="I212">
            <v>80129.1</v>
          </cell>
        </row>
        <row r="348">
          <cell r="I348">
            <v>123707</v>
          </cell>
        </row>
        <row r="349">
          <cell r="I349">
            <v>8513</v>
          </cell>
        </row>
        <row r="365">
          <cell r="I365">
            <v>33770</v>
          </cell>
        </row>
        <row r="366">
          <cell r="I366">
            <v>4379.9</v>
          </cell>
        </row>
        <row r="367">
          <cell r="I367">
            <v>17477.559999999998</v>
          </cell>
        </row>
        <row r="384">
          <cell r="I384">
            <v>4977.3</v>
          </cell>
        </row>
        <row r="385">
          <cell r="I385">
            <v>58482.7</v>
          </cell>
        </row>
        <row r="386">
          <cell r="I386">
            <v>8938</v>
          </cell>
        </row>
        <row r="387">
          <cell r="I387">
            <v>8779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113"/>
  <sheetViews>
    <sheetView showZeros="0" tabSelected="1"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1" width="12.28125" style="9" customWidth="1"/>
    <col min="2" max="2" width="74.00390625" style="10" customWidth="1"/>
    <col min="3" max="3" width="17.8515625" style="12" customWidth="1"/>
    <col min="4" max="5" width="13.7109375" style="5" customWidth="1"/>
    <col min="6" max="7" width="13.7109375" style="5" hidden="1" customWidth="1" outlineLevel="1"/>
    <col min="8" max="8" width="13.7109375" style="6" customWidth="1" collapsed="1"/>
    <col min="9" max="10" width="13.7109375" style="6" hidden="1" customWidth="1" outlineLevel="1"/>
    <col min="11" max="11" width="13.7109375" style="6" customWidth="1" collapsed="1"/>
    <col min="12" max="13" width="13.7109375" style="6" hidden="1" customWidth="1" outlineLevel="1"/>
    <col min="14" max="14" width="13.7109375" style="6" customWidth="1" collapsed="1"/>
    <col min="15" max="17" width="13.7109375" style="6" customWidth="1"/>
    <col min="18" max="57" width="8.8515625" style="6" customWidth="1"/>
    <col min="58" max="16384" width="8.8515625" style="8" customWidth="1"/>
  </cols>
  <sheetData>
    <row r="1" spans="1:15" ht="15.75">
      <c r="A1" s="2"/>
      <c r="B1" s="3"/>
      <c r="C1" s="4" t="s">
        <v>90</v>
      </c>
      <c r="O1" s="7"/>
    </row>
    <row r="2" ht="15.75">
      <c r="C2" s="4" t="s">
        <v>86</v>
      </c>
    </row>
    <row r="3" spans="1:16" ht="15.75">
      <c r="A3" s="9" t="s">
        <v>0</v>
      </c>
      <c r="C3" s="4" t="s">
        <v>91</v>
      </c>
      <c r="O3" s="11"/>
      <c r="P3" s="11"/>
    </row>
    <row r="4" spans="1:16" ht="15.75">
      <c r="A4" s="9" t="s">
        <v>1</v>
      </c>
      <c r="O4" s="13"/>
      <c r="P4" s="13"/>
    </row>
    <row r="5" spans="1:17" ht="55.5" customHeight="1">
      <c r="A5" s="9" t="s">
        <v>1</v>
      </c>
      <c r="B5" s="36" t="s">
        <v>92</v>
      </c>
      <c r="C5" s="14"/>
      <c r="D5" s="14"/>
      <c r="E5" s="14"/>
      <c r="F5" s="14"/>
      <c r="G5" s="14"/>
      <c r="H5" s="14"/>
      <c r="I5" s="14"/>
      <c r="Q5" s="15"/>
    </row>
    <row r="6" spans="2:17" ht="15" customHeight="1">
      <c r="B6" s="36"/>
      <c r="C6" s="37" t="s">
        <v>97</v>
      </c>
      <c r="D6" s="14"/>
      <c r="E6" s="14"/>
      <c r="F6" s="14"/>
      <c r="G6" s="14"/>
      <c r="H6" s="14"/>
      <c r="I6" s="14"/>
      <c r="Q6" s="15"/>
    </row>
    <row r="7" spans="1:57" s="20" customFormat="1" ht="73.5" customHeight="1">
      <c r="A7" s="16" t="s">
        <v>2</v>
      </c>
      <c r="B7" s="17" t="s">
        <v>3</v>
      </c>
      <c r="C7" s="1" t="s">
        <v>87</v>
      </c>
      <c r="D7" s="18"/>
      <c r="E7" s="18"/>
      <c r="F7" s="19"/>
      <c r="G7" s="18"/>
      <c r="H7" s="19"/>
      <c r="I7" s="19"/>
      <c r="J7" s="18"/>
      <c r="K7" s="19"/>
      <c r="L7" s="19"/>
      <c r="M7" s="18"/>
      <c r="N7" s="19"/>
      <c r="O7" s="19"/>
      <c r="P7" s="18"/>
      <c r="Q7" s="1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3" customFormat="1" ht="15.75">
      <c r="A8" s="21" t="s">
        <v>5</v>
      </c>
      <c r="B8" s="22" t="s">
        <v>6</v>
      </c>
      <c r="C8" s="23">
        <f>SUM(C9:C15)</f>
        <v>92264.40000000001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26" customFormat="1" ht="42" customHeight="1">
      <c r="A9" s="28" t="s">
        <v>7</v>
      </c>
      <c r="B9" s="25" t="s">
        <v>8</v>
      </c>
      <c r="C9" s="29">
        <f>'[1]Ведомственная 16.12.06'!I24</f>
        <v>18970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s="26" customFormat="1" ht="56.25" customHeight="1">
      <c r="A10" s="28" t="s">
        <v>9</v>
      </c>
      <c r="B10" s="25" t="s">
        <v>10</v>
      </c>
      <c r="C10" s="29">
        <f>'[1]Ведомственная 16.12.06'!I25</f>
        <v>81746.7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26" customFormat="1" ht="31.5">
      <c r="A11" s="28" t="s">
        <v>11</v>
      </c>
      <c r="B11" s="25" t="s">
        <v>12</v>
      </c>
      <c r="C11" s="29">
        <f>'[1]Ведомственная 16.12.06'!I26</f>
        <v>24782.2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6" customFormat="1" ht="15.75">
      <c r="A12" s="28" t="s">
        <v>88</v>
      </c>
      <c r="B12" s="25" t="s">
        <v>89</v>
      </c>
      <c r="C12" s="29">
        <f>'[1]Ведомственная 16.12.06'!I27</f>
        <v>3047.3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s="26" customFormat="1" ht="15.75">
      <c r="A13" s="28" t="s">
        <v>13</v>
      </c>
      <c r="B13" s="25" t="s">
        <v>14</v>
      </c>
      <c r="C13" s="29">
        <f>'[1]Ведомственная 16.12.06'!I28</f>
        <v>5000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s="26" customFormat="1" ht="15.75">
      <c r="A14" s="28" t="s">
        <v>15</v>
      </c>
      <c r="B14" s="25" t="s">
        <v>16</v>
      </c>
      <c r="C14" s="29">
        <f>'[1]Ведомственная 16.12.06'!I29</f>
        <v>1400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s="26" customFormat="1" ht="15.75">
      <c r="A15" s="28" t="s">
        <v>17</v>
      </c>
      <c r="B15" s="25" t="s">
        <v>18</v>
      </c>
      <c r="C15" s="29">
        <f>'[1]Ведомственная 16.12.06'!I30</f>
        <v>-42681.8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35" customFormat="1" ht="15.75">
      <c r="A16" s="31" t="s">
        <v>19</v>
      </c>
      <c r="B16" s="22" t="s">
        <v>20</v>
      </c>
      <c r="C16" s="32">
        <f>C17</f>
        <v>100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s="26" customFormat="1" ht="15.75">
      <c r="A17" s="28" t="s">
        <v>21</v>
      </c>
      <c r="B17" s="25" t="s">
        <v>22</v>
      </c>
      <c r="C17" s="29">
        <f>'[1]Ведомственная 16.12.06'!I67</f>
        <v>100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s="26" customFormat="1" ht="15.75">
      <c r="A18" s="31" t="s">
        <v>23</v>
      </c>
      <c r="B18" s="22" t="s">
        <v>24</v>
      </c>
      <c r="C18" s="32">
        <f>SUM(C19:C21)</f>
        <v>116203.51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s="26" customFormat="1" ht="15.75">
      <c r="A19" s="28" t="s">
        <v>25</v>
      </c>
      <c r="B19" s="25" t="s">
        <v>26</v>
      </c>
      <c r="C19" s="29">
        <f>'[1]Ведомственная 16.12.06'!I71</f>
        <v>109261.5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26" customFormat="1" ht="31.5">
      <c r="A20" s="28" t="s">
        <v>27</v>
      </c>
      <c r="B20" s="25" t="s">
        <v>28</v>
      </c>
      <c r="C20" s="29">
        <f>'[1]Ведомственная 16.12.06'!I72</f>
        <v>6942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s="26" customFormat="1" ht="31.5">
      <c r="A21" s="28" t="s">
        <v>29</v>
      </c>
      <c r="B21" s="25" t="s">
        <v>30</v>
      </c>
      <c r="C21" s="29">
        <f>'[1]Ведомственная 16.12.06'!I73</f>
        <v>0.01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35" customFormat="1" ht="15.75">
      <c r="A22" s="31" t="s">
        <v>31</v>
      </c>
      <c r="B22" s="22" t="s">
        <v>32</v>
      </c>
      <c r="C22" s="32">
        <f>SUM(C23:C25)</f>
        <v>65182.7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s="26" customFormat="1" ht="15.75">
      <c r="A23" s="28" t="s">
        <v>33</v>
      </c>
      <c r="B23" s="25" t="s">
        <v>34</v>
      </c>
      <c r="C23" s="29">
        <f>'[1]Ведомственная 16.12.06'!I98</f>
        <v>9714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6" customFormat="1" ht="15.75">
      <c r="A24" s="28" t="s">
        <v>35</v>
      </c>
      <c r="B24" s="25" t="s">
        <v>36</v>
      </c>
      <c r="C24" s="29">
        <f>'[1]Ведомственная 16.12.06'!I99</f>
        <v>21819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s="26" customFormat="1" ht="15.75">
      <c r="A25" s="28" t="s">
        <v>37</v>
      </c>
      <c r="B25" s="25" t="s">
        <v>38</v>
      </c>
      <c r="C25" s="29">
        <f>'[1]Ведомственная 16.12.06'!I100</f>
        <v>33649.7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s="35" customFormat="1" ht="15.75">
      <c r="A26" s="31" t="s">
        <v>39</v>
      </c>
      <c r="B26" s="22" t="s">
        <v>40</v>
      </c>
      <c r="C26" s="32">
        <f>SUM(C27:C29)</f>
        <v>733499.53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s="26" customFormat="1" ht="15.75">
      <c r="A27" s="28" t="s">
        <v>41</v>
      </c>
      <c r="B27" s="25" t="s">
        <v>42</v>
      </c>
      <c r="C27" s="29">
        <f>'[1]Ведомственная 16.12.06'!I127</f>
        <v>298616.91000000003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s="26" customFormat="1" ht="15.75">
      <c r="A28" s="28" t="s">
        <v>43</v>
      </c>
      <c r="B28" s="25" t="s">
        <v>44</v>
      </c>
      <c r="C28" s="29">
        <f>'[1]Ведомственная 16.12.06'!I128</f>
        <v>417697.92000000004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s="26" customFormat="1" ht="15.75">
      <c r="A29" s="28" t="s">
        <v>45</v>
      </c>
      <c r="B29" s="25" t="s">
        <v>46</v>
      </c>
      <c r="C29" s="29">
        <f>'[1]Ведомственная 16.12.06'!I129</f>
        <v>17184.7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s="26" customFormat="1" ht="15.75">
      <c r="A30" s="31" t="s">
        <v>47</v>
      </c>
      <c r="B30" s="22" t="s">
        <v>48</v>
      </c>
      <c r="C30" s="32">
        <f>C31</f>
        <v>6635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s="26" customFormat="1" ht="15.75">
      <c r="A31" s="28" t="s">
        <v>49</v>
      </c>
      <c r="B31" s="25" t="s">
        <v>50</v>
      </c>
      <c r="C31" s="29">
        <f>'[1]Ведомственная 16.12.06'!I201</f>
        <v>6635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s="35" customFormat="1" ht="15.75">
      <c r="A32" s="31" t="s">
        <v>51</v>
      </c>
      <c r="B32" s="22" t="s">
        <v>52</v>
      </c>
      <c r="C32" s="32">
        <f>SUM(C33:C36)</f>
        <v>1054951.7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s="26" customFormat="1" ht="15.75">
      <c r="A33" s="28" t="s">
        <v>53</v>
      </c>
      <c r="B33" s="25" t="s">
        <v>54</v>
      </c>
      <c r="C33" s="29">
        <f>'[1]Ведомственная 16.12.06'!I209</f>
        <v>385427.39999999997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s="26" customFormat="1" ht="15.75">
      <c r="A34" s="28" t="s">
        <v>55</v>
      </c>
      <c r="B34" s="25" t="s">
        <v>56</v>
      </c>
      <c r="C34" s="29">
        <f>'[1]Ведомственная 16.12.06'!I210</f>
        <v>552527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s="26" customFormat="1" ht="15.75">
      <c r="A35" s="28" t="s">
        <v>57</v>
      </c>
      <c r="B35" s="25" t="s">
        <v>58</v>
      </c>
      <c r="C35" s="29">
        <f>'[1]Ведомственная 16.12.06'!I211</f>
        <v>36868.2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s="26" customFormat="1" ht="15.75">
      <c r="A36" s="28" t="s">
        <v>59</v>
      </c>
      <c r="B36" s="25" t="s">
        <v>60</v>
      </c>
      <c r="C36" s="29">
        <f>'[1]Ведомственная 16.12.06'!I212</f>
        <v>80129.1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s="35" customFormat="1" ht="15.75">
      <c r="A37" s="31" t="s">
        <v>61</v>
      </c>
      <c r="B37" s="22" t="s">
        <v>62</v>
      </c>
      <c r="C37" s="32">
        <f>C38+C39</f>
        <v>132220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s="26" customFormat="1" ht="15.75">
      <c r="A38" s="28" t="s">
        <v>63</v>
      </c>
      <c r="B38" s="25" t="s">
        <v>64</v>
      </c>
      <c r="C38" s="29">
        <f>'[1]Ведомственная 16.12.06'!I348</f>
        <v>123707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s="26" customFormat="1" ht="15.75">
      <c r="A39" s="28" t="s">
        <v>65</v>
      </c>
      <c r="B39" s="25" t="s">
        <v>66</v>
      </c>
      <c r="C39" s="29">
        <f>'[1]Ведомственная 16.12.06'!I349</f>
        <v>8513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s="35" customFormat="1" ht="15.75">
      <c r="A40" s="31" t="s">
        <v>67</v>
      </c>
      <c r="B40" s="22" t="s">
        <v>68</v>
      </c>
      <c r="C40" s="32">
        <f>C41+C42+C43</f>
        <v>55627.46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s="26" customFormat="1" ht="15.75">
      <c r="A41" s="28" t="s">
        <v>69</v>
      </c>
      <c r="B41" s="25" t="s">
        <v>70</v>
      </c>
      <c r="C41" s="29">
        <f>'[1]Ведомственная 16.12.06'!I365</f>
        <v>33770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s="26" customFormat="1" ht="15.75">
      <c r="A42" s="28" t="s">
        <v>71</v>
      </c>
      <c r="B42" s="25" t="s">
        <v>72</v>
      </c>
      <c r="C42" s="29">
        <f>'[1]Ведомственная 16.12.06'!I366</f>
        <v>4379.9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s="26" customFormat="1" ht="15.75">
      <c r="A43" s="28" t="s">
        <v>73</v>
      </c>
      <c r="B43" s="25" t="s">
        <v>74</v>
      </c>
      <c r="C43" s="29">
        <f>'[1]Ведомственная 16.12.06'!I367</f>
        <v>17477.559999999998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s="35" customFormat="1" ht="15.75">
      <c r="A44" s="31" t="s">
        <v>75</v>
      </c>
      <c r="B44" s="22" t="s">
        <v>76</v>
      </c>
      <c r="C44" s="32">
        <f>SUM(C45:C48)</f>
        <v>81177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s="26" customFormat="1" ht="15.75">
      <c r="A45" s="28" t="s">
        <v>77</v>
      </c>
      <c r="B45" s="25" t="s">
        <v>78</v>
      </c>
      <c r="C45" s="29">
        <f>'[1]Ведомственная 16.12.06'!I384</f>
        <v>4977.3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s="26" customFormat="1" ht="15.75">
      <c r="A46" s="28" t="s">
        <v>79</v>
      </c>
      <c r="B46" s="25" t="s">
        <v>80</v>
      </c>
      <c r="C46" s="29">
        <f>'[1]Ведомственная 16.12.06'!I385</f>
        <v>58482.7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s="26" customFormat="1" ht="15.75">
      <c r="A47" s="28" t="s">
        <v>81</v>
      </c>
      <c r="B47" s="25" t="s">
        <v>82</v>
      </c>
      <c r="C47" s="29">
        <f>'[1]Ведомственная 16.12.06'!I386</f>
        <v>8938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s="26" customFormat="1" ht="15.75">
      <c r="A48" s="28" t="s">
        <v>83</v>
      </c>
      <c r="B48" s="25" t="s">
        <v>84</v>
      </c>
      <c r="C48" s="29">
        <f>'[1]Ведомственная 16.12.06'!I387</f>
        <v>8779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s="35" customFormat="1" ht="15.75">
      <c r="A49" s="31"/>
      <c r="B49" s="22" t="s">
        <v>85</v>
      </c>
      <c r="C49" s="32">
        <f>C44+C40+C37+C32+C30+C26+C22+C18+C16+C8</f>
        <v>2337861.3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1" spans="1:7" ht="15.75" hidden="1">
      <c r="A51" s="8"/>
      <c r="B51" s="26"/>
      <c r="C51" s="8"/>
      <c r="D51" s="6"/>
      <c r="E51" s="6"/>
      <c r="F51" s="6"/>
      <c r="G51" s="6"/>
    </row>
    <row r="52" spans="1:7" ht="15.75" hidden="1">
      <c r="A52" s="8"/>
      <c r="B52" s="26"/>
      <c r="C52" s="8"/>
      <c r="D52" s="6"/>
      <c r="E52" s="6"/>
      <c r="F52" s="6"/>
      <c r="G52" s="6"/>
    </row>
    <row r="53" spans="1:7" ht="15.75" hidden="1">
      <c r="A53" s="8"/>
      <c r="B53" s="26"/>
      <c r="C53" s="8"/>
      <c r="D53" s="6"/>
      <c r="E53" s="6"/>
      <c r="F53" s="6"/>
      <c r="G53" s="6"/>
    </row>
    <row r="54" spans="1:7" ht="15.75">
      <c r="A54" s="8"/>
      <c r="B54" s="26"/>
      <c r="C54" s="8"/>
      <c r="D54" s="6"/>
      <c r="E54" s="6"/>
      <c r="F54" s="6"/>
      <c r="G54" s="6"/>
    </row>
    <row r="55" spans="1:8" ht="12.75" customHeight="1" hidden="1" outlineLevel="1">
      <c r="A55" s="8" t="s">
        <v>0</v>
      </c>
      <c r="B55" s="26" t="s">
        <v>4</v>
      </c>
      <c r="C55" s="6"/>
      <c r="D55" s="6"/>
      <c r="E55" s="6"/>
      <c r="F55" s="6"/>
      <c r="G55" s="27"/>
      <c r="H55" s="27"/>
    </row>
    <row r="56" spans="1:7" ht="15.75" collapsed="1">
      <c r="A56" s="8"/>
      <c r="B56" s="26"/>
      <c r="C56" s="8"/>
      <c r="D56" s="6"/>
      <c r="E56" s="6"/>
      <c r="F56" s="6"/>
      <c r="G56" s="6"/>
    </row>
    <row r="57" spans="1:7" ht="15.75">
      <c r="A57" s="8"/>
      <c r="B57" s="26"/>
      <c r="C57" s="8"/>
      <c r="D57" s="6"/>
      <c r="E57" s="6"/>
      <c r="F57" s="6"/>
      <c r="G57" s="6"/>
    </row>
    <row r="58" spans="1:7" ht="15.75">
      <c r="A58" s="8"/>
      <c r="B58" s="26"/>
      <c r="C58" s="8"/>
      <c r="D58" s="6"/>
      <c r="E58" s="6"/>
      <c r="F58" s="6"/>
      <c r="G58" s="6"/>
    </row>
    <row r="110" ht="15.75">
      <c r="B110" s="10" t="s">
        <v>93</v>
      </c>
    </row>
    <row r="111" ht="15.75">
      <c r="B111" s="10" t="s">
        <v>94</v>
      </c>
    </row>
    <row r="112" ht="15.75">
      <c r="B112" s="10" t="s">
        <v>95</v>
      </c>
    </row>
    <row r="113" ht="15.75">
      <c r="B113" s="10" t="s">
        <v>96</v>
      </c>
    </row>
  </sheetData>
  <printOptions horizontalCentered="1"/>
  <pageMargins left="0.9448818897637796" right="0.35433070866141736" top="0.1968503937007874" bottom="0.1968503937007874" header="0.5118110236220472" footer="0.5118110236220472"/>
  <pageSetup fitToHeight="5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2006-12-18T10:48:56Z</cp:lastPrinted>
  <dcterms:created xsi:type="dcterms:W3CDTF">2005-12-28T19:43:42Z</dcterms:created>
  <dcterms:modified xsi:type="dcterms:W3CDTF">2007-01-18T05:32:27Z</dcterms:modified>
  <cp:category/>
  <cp:version/>
  <cp:contentType/>
  <cp:contentStatus/>
</cp:coreProperties>
</file>