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1_2023\КОРРЕКТИРОВКА\3_квартал\Сессия_август\Решение+приложения\"/>
    </mc:Choice>
  </mc:AlternateContent>
  <bookViews>
    <workbookView xWindow="0" yWindow="96" windowWidth="23256" windowHeight="12588"/>
  </bookViews>
  <sheets>
    <sheet name="Лист1" sheetId="1" r:id="rId1"/>
    <sheet name="Лист2" sheetId="2" r:id="rId2"/>
    <sheet name="Лист3" sheetId="3" r:id="rId3"/>
  </sheets>
  <definedNames>
    <definedName name="Z_2B313891_F272_42D9_83D8_5421D6879659_.wvu.PrintArea" localSheetId="0" hidden="1">Лист1!$A$1:$D$59</definedName>
    <definedName name="Z_32216635_2854_489F_BBAB_F2B76D0146C3_.wvu.PrintArea" localSheetId="0" hidden="1">Лист1!$A$1:$D$59</definedName>
    <definedName name="Z_3E50465A_256D_4D4C_8EF8_0CD02C168ACE_.wvu.PrintArea" localSheetId="0" hidden="1">Лист1!$A$1:$D$59</definedName>
    <definedName name="Z_40CD68F6_BFED_4481_9760_4F604D502A85_.wvu.PrintArea" localSheetId="0" hidden="1">Лист1!$A$1:$D$59</definedName>
    <definedName name="Z_73FFC128_DDF7_4D0D_90CD_A8570A6E56FA_.wvu.PrintArea" localSheetId="0" hidden="1">Лист1!$A$1:$D$59</definedName>
    <definedName name="Z_9C643229_1A1F_4A65_805A_EA72ACA4E588_.wvu.PrintArea" localSheetId="0" hidden="1">Лист1!$A$1:$D$60</definedName>
    <definedName name="Z_A955749D_75CF_4EEB_A629_A37A989ECDB8_.wvu.PrintArea" localSheetId="0" hidden="1">Лист1!$A$1:$D$59</definedName>
    <definedName name="Z_B0883E03_EC21_4712_B885_646BED34001C_.wvu.PrintArea" localSheetId="0" hidden="1">Лист1!$A$1:$D$59</definedName>
    <definedName name="Z_D574362E_AE35_4B88_B10E_048E34C4F751_.wvu.PrintArea" localSheetId="0" hidden="1">Лист1!$A$1:$D$59</definedName>
    <definedName name="Z_D574362E_AE35_4B88_B10E_048E34C4F751_.wvu.Rows" localSheetId="0" hidden="1">Лист1!#REF!</definedName>
    <definedName name="Z_E86F1E4F_E5A4_49FE_AF31_E100082E2EB1_.wvu.PrintArea" localSheetId="0" hidden="1">Лист1!$A$1:$D$59</definedName>
    <definedName name="_xlnm.Print_Area" localSheetId="0">Лист1!$A$1:$D$59</definedName>
  </definedNames>
  <calcPr calcId="152511"/>
  <customWorkbookViews>
    <customWorkbookView name="Шанина А.А. - Личное представление" guid="{9C643229-1A1F-4A65-805A-EA72ACA4E588}" mergeInterval="0" personalView="1" maximized="1" xWindow="1" yWindow="1" windowWidth="1916" windowHeight="810" activeSheetId="1"/>
    <customWorkbookView name="Парфененко А.В. - Личное представление" guid="{2B313891-F272-42D9-83D8-5421D6879659}" mergeInterval="0" personalView="1" maximized="1" xWindow="-8" yWindow="-8" windowWidth="1936" windowHeight="1056" activeSheetId="1"/>
    <customWorkbookView name="Чумакова С.А. - Личное представление" guid="{E86F1E4F-E5A4-49FE-AF31-E100082E2EB1}" mergeInterval="0" personalView="1" maximized="1" xWindow="1" yWindow="1" windowWidth="1916" windowHeight="849" activeSheetId="1"/>
    <customWorkbookView name="Шурыгина С.В. - Личное представление" guid="{3E50465A-256D-4D4C-8EF8-0CD02C168ACE}" mergeInterval="0" personalView="1" maximized="1" xWindow="1" yWindow="1" windowWidth="1916" windowHeight="802" activeSheetId="1"/>
    <customWorkbookView name="Петухова И.В. - Личное представление" guid="{32216635-2854-489F-BBAB-F2B76D0146C3}" mergeInterval="0" personalView="1" maximized="1" xWindow="1" yWindow="1" windowWidth="1916" windowHeight="849" activeSheetId="1"/>
    <customWorkbookView name="Аникина И.А. - Личное представление" guid="{73FFC128-DDF7-4D0D-90CD-A8570A6E56FA}" mergeInterval="0" personalView="1" maximized="1" xWindow="1" yWindow="1" windowWidth="1916" windowHeight="849" activeSheetId="1"/>
    <customWorkbookView name="Чеснокова Е.В. - Личное представление" guid="{40CD68F6-BFED-4481-9760-4F604D502A85}" mergeInterval="0" personalView="1" maximized="1" xWindow="-9" yWindow="-9" windowWidth="1938" windowHeight="1050" activeSheetId="1"/>
    <customWorkbookView name="Юртаева Н.В. - Личное представление" guid="{B0883E03-EC21-4712-B885-646BED34001C}" mergeInterval="0" personalView="1" maximized="1" xWindow="1" yWindow="1" windowWidth="1916" windowHeight="849" activeSheetId="1"/>
    <customWorkbookView name="Кириллова О.Н. - Личное представление" guid="{D574362E-AE35-4B88-B10E-048E34C4F751}" mergeInterval="0" personalView="1" maximized="1" xWindow="-9" yWindow="-9" windowWidth="1938" windowHeight="1050" activeSheetId="1"/>
    <customWorkbookView name="Kologrivova - Личное представление" guid="{A955749D-75CF-4EEB-A629-A37A989ECDB8}" mergeInterval="0" personalView="1" maximized="1" xWindow="-1928" yWindow="-8" windowWidth="1936" windowHeight="1096" activeSheetId="1"/>
  </customWorkbookViews>
</workbook>
</file>

<file path=xl/calcChain.xml><?xml version="1.0" encoding="utf-8"?>
<calcChain xmlns="http://schemas.openxmlformats.org/spreadsheetml/2006/main">
  <c r="D24" i="1" l="1"/>
  <c r="D23" i="1"/>
  <c r="D22" i="1"/>
  <c r="D21" i="1"/>
  <c r="D20" i="1"/>
  <c r="D19" i="1"/>
  <c r="D18" i="1"/>
  <c r="D17" i="1"/>
  <c r="D16" i="1"/>
  <c r="D15" i="1"/>
  <c r="D14" i="1"/>
  <c r="C9" i="1" l="1"/>
  <c r="C13" i="1"/>
  <c r="C25" i="1" l="1"/>
  <c r="D10" i="1" l="1"/>
  <c r="D11" i="1"/>
  <c r="D12" i="1"/>
  <c r="D9" i="1" l="1"/>
</calcChain>
</file>

<file path=xl/sharedStrings.xml><?xml version="1.0" encoding="utf-8"?>
<sst xmlns="http://schemas.openxmlformats.org/spreadsheetml/2006/main" count="32" uniqueCount="32">
  <si>
    <t>Наименование</t>
  </si>
  <si>
    <t>(тыс.руб.)</t>
  </si>
  <si>
    <t>1. ДОХОДЫ</t>
  </si>
  <si>
    <t xml:space="preserve">      Налоговые доходы</t>
  </si>
  <si>
    <t xml:space="preserve">      Неналоговые доходы</t>
  </si>
  <si>
    <t xml:space="preserve">      Безвозмездные поступления</t>
  </si>
  <si>
    <t>2. РАСХОДЫ</t>
  </si>
  <si>
    <t xml:space="preserve">      Общегосударственные вопросы</t>
  </si>
  <si>
    <t xml:space="preserve">      Национальная оборона</t>
  </si>
  <si>
    <t xml:space="preserve">      Национальная экономика</t>
  </si>
  <si>
    <t xml:space="preserve">      Жилищно-коммунальное хозяйство</t>
  </si>
  <si>
    <t xml:space="preserve">      Образование</t>
  </si>
  <si>
    <t xml:space="preserve">      Культура, кинематография</t>
  </si>
  <si>
    <t xml:space="preserve">      Социальная политика</t>
  </si>
  <si>
    <t xml:space="preserve">      Физическая культура и спорт</t>
  </si>
  <si>
    <t xml:space="preserve">      Обслуживание государственного и муниципального долга</t>
  </si>
  <si>
    <t>3. ДЕФИЦИТ</t>
  </si>
  <si>
    <t xml:space="preserve">      Национальная безопасность и правоохранительная деятельность</t>
  </si>
  <si>
    <t xml:space="preserve">      Охрана окружающей среды</t>
  </si>
  <si>
    <t xml:space="preserve">Утверждено </t>
  </si>
  <si>
    <t>Изменение</t>
  </si>
  <si>
    <t xml:space="preserve">                                                                                                    </t>
  </si>
  <si>
    <t xml:space="preserve">                                                                                                     </t>
  </si>
  <si>
    <t>к Решению Думы ЗАТО Северск</t>
  </si>
  <si>
    <t>«Приложение 5</t>
  </si>
  <si>
    <t>Основные параметры бюджета ЗАТО Северск на 2021 год</t>
  </si>
  <si>
    <t xml:space="preserve"> -118 078,91;</t>
  </si>
  <si>
    <r>
      <t xml:space="preserve">от   </t>
    </r>
    <r>
      <rPr>
        <u/>
        <sz val="12"/>
        <color indexed="8"/>
        <rFont val="Times New Roman"/>
        <family val="1"/>
        <charset val="204"/>
      </rPr>
      <t xml:space="preserve"> 10.12.2020 </t>
    </r>
    <r>
      <rPr>
        <sz val="12"/>
        <color indexed="8"/>
        <rFont val="Times New Roman"/>
        <family val="1"/>
        <charset val="204"/>
      </rPr>
      <t xml:space="preserve">       № </t>
    </r>
    <r>
      <rPr>
        <u/>
        <sz val="12"/>
        <color indexed="8"/>
        <rFont val="Times New Roman"/>
        <family val="1"/>
        <charset val="204"/>
      </rPr>
      <t xml:space="preserve">5/1   </t>
    </r>
  </si>
  <si>
    <t>Кириллова Ольга Николаевна</t>
  </si>
  <si>
    <t>77 38 60</t>
  </si>
  <si>
    <t xml:space="preserve"> -118 078,91»;</t>
  </si>
  <si>
    <t>Утверждено 
с учетом изменений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</si>
</sst>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3" fillId="0" borderId="1" xfId="2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/>
    <xf numFmtId="0" fontId="7" fillId="0" borderId="0" xfId="2" applyFont="1"/>
    <xf numFmtId="0" fontId="5" fillId="0" borderId="0" xfId="0" applyFont="1" applyAlignment="1">
      <alignment horizontal="left"/>
    </xf>
    <xf numFmtId="4" fontId="3" fillId="0" borderId="2" xfId="3" applyNumberFormat="1" applyFont="1" applyFill="1" applyBorder="1" applyAlignment="1">
      <alignment horizontal="right" vertical="center"/>
    </xf>
    <xf numFmtId="4" fontId="3" fillId="0" borderId="2" xfId="2" applyNumberFormat="1" applyFont="1" applyFill="1" applyBorder="1" applyAlignment="1">
      <alignment horizontal="right" vertical="center" wrapText="1"/>
    </xf>
    <xf numFmtId="4" fontId="4" fillId="0" borderId="2" xfId="2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1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" fontId="6" fillId="0" borderId="0" xfId="0" applyNumberFormat="1" applyFont="1"/>
    <xf numFmtId="4" fontId="3" fillId="2" borderId="2" xfId="2" applyNumberFormat="1" applyFont="1" applyFill="1" applyBorder="1" applyAlignment="1">
      <alignment horizontal="right" vertical="center" wrapText="1"/>
    </xf>
    <xf numFmtId="4" fontId="3" fillId="2" borderId="2" xfId="2" applyNumberFormat="1" applyFont="1" applyFill="1" applyBorder="1" applyAlignment="1">
      <alignment horizontal="right" vertical="center"/>
    </xf>
    <xf numFmtId="4" fontId="4" fillId="0" borderId="2" xfId="3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/>
    </xf>
    <xf numFmtId="4" fontId="4" fillId="2" borderId="2" xfId="2" applyNumberFormat="1" applyFont="1" applyFill="1" applyBorder="1" applyAlignment="1">
      <alignment horizontal="right" vertical="center" wrapText="1"/>
    </xf>
    <xf numFmtId="4" fontId="3" fillId="2" borderId="2" xfId="3" applyNumberFormat="1" applyFont="1" applyFill="1" applyBorder="1" applyAlignment="1">
      <alignment horizontal="right" vertical="center"/>
    </xf>
    <xf numFmtId="0" fontId="3" fillId="0" borderId="3" xfId="2" applyFont="1" applyBorder="1" applyAlignment="1">
      <alignment horizontal="right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0" xfId="2" applyFont="1" applyAlignment="1">
      <alignment horizontal="left"/>
    </xf>
    <xf numFmtId="0" fontId="3" fillId="0" borderId="2" xfId="2" applyFont="1" applyBorder="1" applyAlignment="1">
      <alignment horizontal="center" vertical="top" wrapText="1"/>
    </xf>
    <xf numFmtId="0" fontId="6" fillId="0" borderId="2" xfId="0" applyFont="1" applyBorder="1" applyAlignment="1"/>
    <xf numFmtId="0" fontId="4" fillId="0" borderId="0" xfId="2" applyFont="1" applyAlignment="1">
      <alignment horizontal="center" wrapText="1"/>
    </xf>
    <xf numFmtId="0" fontId="6" fillId="0" borderId="0" xfId="0" applyFont="1" applyAlignment="1">
      <alignment wrapText="1"/>
    </xf>
  </cellXfs>
  <cellStyles count="4">
    <cellStyle name="Обычный" xfId="0" builtinId="0"/>
    <cellStyle name="Обычный 2" xfId="1"/>
    <cellStyle name="Обычный 3" xfId="2"/>
    <cellStyle name="Обычный_TMP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93" Type="http://schemas.openxmlformats.org/officeDocument/2006/relationships/revisionLog" Target="revisionLog6.xml"/><Relationship Id="rId89" Type="http://schemas.openxmlformats.org/officeDocument/2006/relationships/revisionLog" Target="revisionLog1.xml"/><Relationship Id="rId92" Type="http://schemas.openxmlformats.org/officeDocument/2006/relationships/revisionLog" Target="revisionLog5.xml"/><Relationship Id="rId88" Type="http://schemas.openxmlformats.org/officeDocument/2006/relationships/revisionLog" Target="revisionLog11.xml"/><Relationship Id="rId91" Type="http://schemas.openxmlformats.org/officeDocument/2006/relationships/revisionLog" Target="revisionLog4.xml"/><Relationship Id="rId87" Type="http://schemas.openxmlformats.org/officeDocument/2006/relationships/revisionLog" Target="revisionLog2.xml"/><Relationship Id="rId90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33A2432-5AE4-4A58-AF30-8C38404671B4}" diskRevisions="1" revisionId="558" version="83">
  <header guid="{0F8F8429-31AC-440B-A130-3CE63D16DCBD}" dateTime="2021-08-11T18:01:45" maxSheetId="4" userName="Кириллова О.Н." r:id="rId87" minRId="520" maxRId="530">
    <sheetIdMap count="3">
      <sheetId val="1"/>
      <sheetId val="2"/>
      <sheetId val="3"/>
    </sheetIdMap>
  </header>
  <header guid="{9461CF3B-369E-4744-9820-8F82749AC596}" dateTime="2021-08-12T10:49:42" maxSheetId="4" userName="Шурыгина С.В." r:id="rId88" minRId="531" maxRId="551">
    <sheetIdMap count="3">
      <sheetId val="1"/>
      <sheetId val="2"/>
      <sheetId val="3"/>
    </sheetIdMap>
  </header>
  <header guid="{D6446C37-61A1-4DA7-BF10-F6A511213A2D}" dateTime="2021-08-12T10:52:35" maxSheetId="4" userName="Шурыгина С.В." r:id="rId89" minRId="552">
    <sheetIdMap count="3">
      <sheetId val="1"/>
      <sheetId val="2"/>
      <sheetId val="3"/>
    </sheetIdMap>
  </header>
  <header guid="{87C0B363-7D92-4E60-8274-8898971E91B0}" dateTime="2021-08-12T11:10:06" maxSheetId="4" userName="Kologrivova" r:id="rId90">
    <sheetIdMap count="3">
      <sheetId val="1"/>
      <sheetId val="2"/>
      <sheetId val="3"/>
    </sheetIdMap>
  </header>
  <header guid="{7832F920-1C30-4141-89DF-080D74D681F8}" dateTime="2021-08-12T11:43:07" maxSheetId="4" userName="Чеснокова Е.В." r:id="rId91" minRId="554" maxRId="556">
    <sheetIdMap count="3">
      <sheetId val="1"/>
      <sheetId val="2"/>
      <sheetId val="3"/>
    </sheetIdMap>
  </header>
  <header guid="{378F92A3-7528-47F0-9513-8A78443BE751}" dateTime="2021-08-12T11:47:41" maxSheetId="4" userName="Kologrivova" r:id="rId92" minRId="557">
    <sheetIdMap count="3">
      <sheetId val="1"/>
      <sheetId val="2"/>
      <sheetId val="3"/>
    </sheetIdMap>
  </header>
  <header guid="{833A2432-5AE4-4A58-AF30-8C38404671B4}" dateTime="2021-08-26T10:34:03" maxSheetId="4" userName="Кириллова О.Н." r:id="rId93" minRId="558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552" sId="1">
    <oc r="D25" t="inlineStr">
      <is>
        <t xml:space="preserve"> -118 078,91;</t>
      </is>
    </oc>
    <nc r="D25" t="inlineStr">
      <is>
        <t xml:space="preserve"> -118 078,91»;</t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531" sId="1" numFmtId="4">
    <nc r="C14">
      <v>971.84</v>
    </nc>
  </rcc>
  <rcc rId="532" sId="1" numFmtId="4">
    <nc r="C16">
      <v>-11.9</v>
    </nc>
  </rcc>
  <rcc rId="533" sId="1" numFmtId="4">
    <nc r="C17">
      <v>18525.36</v>
    </nc>
  </rcc>
  <rcc rId="534" sId="1" numFmtId="4">
    <nc r="C18">
      <v>13753.74</v>
    </nc>
  </rcc>
  <rcc rId="535" sId="1" numFmtId="4">
    <nc r="C19">
      <v>-44.29</v>
    </nc>
  </rcc>
  <rcc rId="536" sId="1" numFmtId="4">
    <nc r="C21">
      <v>-239.72</v>
    </nc>
  </rcc>
  <rfmt sheetId="1" sqref="C14:C24">
    <dxf>
      <fill>
        <patternFill patternType="none">
          <bgColor auto="1"/>
        </patternFill>
      </fill>
    </dxf>
  </rfmt>
  <rfmt sheetId="1" sqref="C13">
    <dxf>
      <fill>
        <patternFill patternType="solid">
          <bgColor rgb="FFFF0000"/>
        </patternFill>
      </fill>
    </dxf>
  </rfmt>
  <rfmt sheetId="1" sqref="D13">
    <dxf>
      <fill>
        <patternFill patternType="solid">
          <bgColor rgb="FFFF0000"/>
        </patternFill>
      </fill>
    </dxf>
  </rfmt>
  <rfmt sheetId="1" sqref="E13" start="0" length="0">
    <dxf>
      <numFmt numFmtId="4" formatCode="#,##0.00"/>
    </dxf>
  </rfmt>
  <rcc rId="537" sId="1">
    <oc r="D15">
      <f>B15+C15</f>
    </oc>
    <nc r="D15">
      <f>B15+C15</f>
    </nc>
  </rcc>
  <rcc rId="538" sId="1">
    <oc r="D16">
      <f>B16+C16</f>
    </oc>
    <nc r="D16">
      <f>B16+C16</f>
    </nc>
  </rcc>
  <rcc rId="539" sId="1">
    <oc r="D17">
      <f>B17+C17</f>
    </oc>
    <nc r="D17">
      <f>B17+C17</f>
    </nc>
  </rcc>
  <rcc rId="540" sId="1">
    <oc r="D18">
      <f>B18+C18</f>
    </oc>
    <nc r="D18">
      <f>B18+C18</f>
    </nc>
  </rcc>
  <rcc rId="541" sId="1">
    <oc r="D19">
      <f>B19+C19</f>
    </oc>
    <nc r="D19">
      <f>B19+C19</f>
    </nc>
  </rcc>
  <rcc rId="542" sId="1">
    <oc r="D20">
      <f>B20+C20</f>
    </oc>
    <nc r="D20">
      <f>B20+C20</f>
    </nc>
  </rcc>
  <rcc rId="543" sId="1">
    <oc r="D21">
      <f>B21+C21</f>
    </oc>
    <nc r="D21">
      <f>B21+C21</f>
    </nc>
  </rcc>
  <rcc rId="544" sId="1">
    <oc r="D22">
      <f>B22+C22</f>
    </oc>
    <nc r="D22">
      <f>B22+C22</f>
    </nc>
  </rcc>
  <rcc rId="545" sId="1">
    <oc r="D23">
      <f>B23+C23</f>
    </oc>
    <nc r="D23">
      <f>B23+C23</f>
    </nc>
  </rcc>
  <rcc rId="546" sId="1">
    <oc r="D24">
      <f>B24+C24</f>
    </oc>
    <nc r="D24">
      <f>B24+C24</f>
    </nc>
  </rcc>
  <rfmt sheetId="1" sqref="D14:D24">
    <dxf>
      <fill>
        <patternFill patternType="none">
          <bgColor auto="1"/>
        </patternFill>
      </fill>
    </dxf>
  </rfmt>
  <rcc rId="547" sId="1" numFmtId="4">
    <nc r="C22">
      <v>1995.83</v>
    </nc>
  </rcc>
  <rcc rId="548" sId="1" numFmtId="4">
    <nc r="C20">
      <v>6659.05</v>
    </nc>
  </rcc>
  <rcc rId="549" sId="1" numFmtId="4">
    <nc r="C23">
      <v>-3702.15</v>
    </nc>
  </rcc>
  <rcc rId="550" sId="1">
    <oc r="D13">
      <v>4914147.46</v>
    </oc>
    <nc r="D13">
      <f>SUM(D14:D24)</f>
    </nc>
  </rcc>
  <rcc rId="551" sId="1" numFmtId="4">
    <oc r="D13">
      <f>SUM(D14:D24)</f>
    </oc>
    <nc r="D13">
      <v>4952055.22</v>
    </nc>
  </rcc>
  <rfmt sheetId="1" sqref="C13:D13">
    <dxf>
      <fill>
        <patternFill patternType="none">
          <bgColor auto="1"/>
        </patternFill>
      </fill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0" sId="1" numFmtId="4">
    <oc r="B9">
      <f>SUM(B10:B12)</f>
    </oc>
    <nc r="B9">
      <v>4796068.55</v>
    </nc>
  </rcc>
  <rcc rId="521" sId="1" numFmtId="4">
    <oc r="B14">
      <v>344919.29000000004</v>
    </oc>
    <nc r="B14">
      <v>345153.45</v>
    </nc>
  </rcc>
  <rcc rId="522" sId="1" numFmtId="4">
    <oc r="B17">
      <v>572079.30000000005</v>
    </oc>
    <nc r="B17">
      <v>568578.16</v>
    </nc>
  </rcc>
  <rcc rId="523" sId="1" numFmtId="4">
    <oc r="B18">
      <v>414750.49000000005</v>
    </oc>
    <nc r="B18">
      <v>414204.13000000006</v>
    </nc>
  </rcc>
  <rcc rId="524" sId="1" numFmtId="4">
    <oc r="B23">
      <v>244140.63</v>
    </oc>
    <nc r="B23">
      <v>247953.97</v>
    </nc>
  </rcc>
  <rcc rId="525" sId="1" numFmtId="4">
    <oc r="B25">
      <v>-118078.91</v>
    </oc>
    <nc r="B25" t="inlineStr">
      <is>
        <t xml:space="preserve"> -118 078,91;</t>
      </is>
    </nc>
  </rcc>
  <rcc rId="526" sId="1" numFmtId="4">
    <oc r="C14">
      <v>234.16</v>
    </oc>
    <nc r="C14"/>
  </rcc>
  <rcc rId="527" sId="1" numFmtId="4">
    <oc r="C17">
      <v>-3501.14</v>
    </oc>
    <nc r="C17"/>
  </rcc>
  <rcc rId="528" sId="1" numFmtId="4">
    <oc r="C18">
      <v>-546.36</v>
    </oc>
    <nc r="C18"/>
  </rcc>
  <rcc rId="529" sId="1" numFmtId="4">
    <oc r="C23">
      <v>3813.34</v>
    </oc>
    <nc r="C23"/>
  </rcc>
  <rfmt sheetId="1" sqref="C14:D24">
    <dxf>
      <fill>
        <patternFill patternType="solid">
          <bgColor rgb="FFFFFF00"/>
        </patternFill>
      </fill>
    </dxf>
  </rfmt>
  <rfmt sheetId="1" sqref="C10:D12">
    <dxf>
      <fill>
        <patternFill>
          <bgColor rgb="FFFFFF00"/>
        </patternFill>
      </fill>
    </dxf>
  </rfmt>
  <rcc rId="530" sId="1" numFmtId="19">
    <oc r="A59">
      <v>44371</v>
    </oc>
    <nc r="A59">
      <v>44420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955749D-75CF-4EEB-A629-A37A989ECDB8}" action="delete"/>
  <rdn rId="0" localSheetId="1" customView="1" name="Z_A955749D_75CF_4EEB_A629_A37A989ECDB8_.wvu.PrintArea" hidden="1" oldHidden="1">
    <formula>Лист1!$A$1:$D$59</formula>
    <oldFormula>Лист1!$A$1:$D$59</oldFormula>
  </rdn>
  <rcv guid="{A955749D-75CF-4EEB-A629-A37A989ECDB8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4" sId="1" numFmtId="4">
    <nc r="C10">
      <v>24163.87</v>
    </nc>
  </rcc>
  <rcc rId="555" sId="1" numFmtId="4">
    <nc r="C11">
      <v>-11130.03</v>
    </nc>
  </rcc>
  <rcc rId="556" sId="1" numFmtId="4">
    <nc r="C12">
      <v>24873.919999999998</v>
    </nc>
  </rcc>
  <rfmt sheetId="1" sqref="C10:D13">
    <dxf>
      <fill>
        <patternFill>
          <bgColor theme="0"/>
        </patternFill>
      </fill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7" sId="1">
    <oc r="D7" t="inlineStr">
      <is>
        <t>Утверждено 
(с учетом изменений)</t>
      </is>
    </oc>
    <nc r="D7" t="inlineStr">
      <is>
        <t>Утверждено 
с учетом изменений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8" sId="1" numFmtId="19">
    <oc r="A59">
      <v>44420</v>
    </oc>
    <nc r="A59">
      <v>44434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59"/>
  <sheetViews>
    <sheetView tabSelected="1" view="pageBreakPreview" topLeftCell="A40" zoomScaleNormal="100" zoomScaleSheetLayoutView="100" workbookViewId="0">
      <selection activeCell="A60" sqref="A60"/>
    </sheetView>
  </sheetViews>
  <sheetFormatPr defaultColWidth="8.88671875" defaultRowHeight="13.8" x14ac:dyDescent="0.25"/>
  <cols>
    <col min="1" max="1" width="68.109375" style="6" customWidth="1"/>
    <col min="2" max="2" width="16.33203125" style="6" customWidth="1"/>
    <col min="3" max="3" width="14.5546875" style="6" customWidth="1"/>
    <col min="4" max="4" width="18" style="6" customWidth="1"/>
    <col min="5" max="5" width="22.88671875" style="6" customWidth="1"/>
    <col min="6" max="16384" width="8.88671875" style="6"/>
  </cols>
  <sheetData>
    <row r="1" spans="1:5" ht="15.6" x14ac:dyDescent="0.3">
      <c r="A1" s="27" t="s">
        <v>21</v>
      </c>
      <c r="B1" s="27"/>
      <c r="C1" s="5" t="s">
        <v>24</v>
      </c>
    </row>
    <row r="2" spans="1:5" ht="15" customHeight="1" x14ac:dyDescent="0.3">
      <c r="A2" s="27"/>
      <c r="B2" s="27"/>
      <c r="C2" s="5" t="s">
        <v>23</v>
      </c>
    </row>
    <row r="3" spans="1:5" ht="15.6" x14ac:dyDescent="0.3">
      <c r="A3" s="27" t="s">
        <v>22</v>
      </c>
      <c r="B3" s="27"/>
      <c r="C3" s="8" t="s">
        <v>27</v>
      </c>
    </row>
    <row r="5" spans="1:5" ht="15.6" x14ac:dyDescent="0.3">
      <c r="A5" s="30" t="s">
        <v>25</v>
      </c>
      <c r="B5" s="30"/>
      <c r="C5" s="31"/>
      <c r="D5" s="31"/>
    </row>
    <row r="6" spans="1:5" ht="15.6" x14ac:dyDescent="0.3">
      <c r="A6" s="24"/>
      <c r="B6" s="24"/>
    </row>
    <row r="7" spans="1:5" ht="62.25" customHeight="1" x14ac:dyDescent="0.25">
      <c r="A7" s="25" t="s">
        <v>0</v>
      </c>
      <c r="B7" s="2" t="s">
        <v>19</v>
      </c>
      <c r="C7" s="3" t="s">
        <v>20</v>
      </c>
      <c r="D7" s="4" t="s">
        <v>31</v>
      </c>
    </row>
    <row r="8" spans="1:5" ht="15.75" customHeight="1" x14ac:dyDescent="0.25">
      <c r="A8" s="26"/>
      <c r="B8" s="28" t="s">
        <v>1</v>
      </c>
      <c r="C8" s="29"/>
      <c r="D8" s="29"/>
    </row>
    <row r="9" spans="1:5" ht="19.5" customHeight="1" x14ac:dyDescent="0.25">
      <c r="A9" s="1" t="s">
        <v>2</v>
      </c>
      <c r="B9" s="18">
        <v>4796068.55</v>
      </c>
      <c r="C9" s="18">
        <f t="shared" ref="C9" si="0">SUM(C10:C12)</f>
        <v>37907.759999999995</v>
      </c>
      <c r="D9" s="18">
        <f>SUM(D10:D12)</f>
        <v>4833976.3100000005</v>
      </c>
    </row>
    <row r="10" spans="1:5" ht="18" customHeight="1" x14ac:dyDescent="0.3">
      <c r="A10" s="1" t="s">
        <v>3</v>
      </c>
      <c r="B10" s="19">
        <v>1021030.32</v>
      </c>
      <c r="C10" s="21">
        <v>24163.87</v>
      </c>
      <c r="D10" s="22">
        <f>B10+C10</f>
        <v>1045194.19</v>
      </c>
    </row>
    <row r="11" spans="1:5" ht="18" customHeight="1" x14ac:dyDescent="0.3">
      <c r="A11" s="1" t="s">
        <v>4</v>
      </c>
      <c r="B11" s="19">
        <v>160203.10999999999</v>
      </c>
      <c r="C11" s="21">
        <v>-11130.03</v>
      </c>
      <c r="D11" s="22">
        <f>B11+C11</f>
        <v>149073.07999999999</v>
      </c>
    </row>
    <row r="12" spans="1:5" ht="18" customHeight="1" x14ac:dyDescent="0.3">
      <c r="A12" s="1" t="s">
        <v>5</v>
      </c>
      <c r="B12" s="19">
        <v>3614835.12</v>
      </c>
      <c r="C12" s="21">
        <v>24873.919999999998</v>
      </c>
      <c r="D12" s="22">
        <f>B12+C12</f>
        <v>3639709.04</v>
      </c>
    </row>
    <row r="13" spans="1:5" ht="19.5" customHeight="1" x14ac:dyDescent="0.25">
      <c r="A13" s="1" t="s">
        <v>6</v>
      </c>
      <c r="B13" s="9">
        <v>4914147.46</v>
      </c>
      <c r="C13" s="23">
        <f t="shared" ref="C13" si="1">SUM(C14:C24)</f>
        <v>37907.760000000002</v>
      </c>
      <c r="D13" s="23">
        <v>4952055.22</v>
      </c>
      <c r="E13" s="17"/>
    </row>
    <row r="14" spans="1:5" ht="17.25" customHeight="1" x14ac:dyDescent="0.25">
      <c r="A14" s="1" t="s">
        <v>7</v>
      </c>
      <c r="B14" s="12">
        <v>345153.45</v>
      </c>
      <c r="C14" s="9">
        <v>971.84</v>
      </c>
      <c r="D14" s="20">
        <f>B14+C14</f>
        <v>346125.29000000004</v>
      </c>
    </row>
    <row r="15" spans="1:5" ht="17.25" customHeight="1" x14ac:dyDescent="0.25">
      <c r="A15" s="1" t="s">
        <v>8</v>
      </c>
      <c r="B15" s="13">
        <v>79.11</v>
      </c>
      <c r="C15" s="9"/>
      <c r="D15" s="20">
        <f t="shared" ref="D15:D24" si="2">B15+C15</f>
        <v>79.11</v>
      </c>
    </row>
    <row r="16" spans="1:5" ht="19.5" customHeight="1" x14ac:dyDescent="0.25">
      <c r="A16" s="1" t="s">
        <v>17</v>
      </c>
      <c r="B16" s="12">
        <v>25828.87</v>
      </c>
      <c r="C16" s="9">
        <v>-11.9</v>
      </c>
      <c r="D16" s="20">
        <f t="shared" si="2"/>
        <v>25816.969999999998</v>
      </c>
    </row>
    <row r="17" spans="1:5" ht="17.25" customHeight="1" x14ac:dyDescent="0.25">
      <c r="A17" s="1" t="s">
        <v>9</v>
      </c>
      <c r="B17" s="12">
        <v>568578.16</v>
      </c>
      <c r="C17" s="9">
        <v>18525.36</v>
      </c>
      <c r="D17" s="20">
        <f t="shared" si="2"/>
        <v>587103.52</v>
      </c>
    </row>
    <row r="18" spans="1:5" ht="17.25" customHeight="1" x14ac:dyDescent="0.25">
      <c r="A18" s="1" t="s">
        <v>10</v>
      </c>
      <c r="B18" s="12">
        <v>414204.13000000006</v>
      </c>
      <c r="C18" s="9">
        <v>13753.74</v>
      </c>
      <c r="D18" s="20">
        <f t="shared" si="2"/>
        <v>427957.87000000005</v>
      </c>
    </row>
    <row r="19" spans="1:5" ht="17.25" customHeight="1" x14ac:dyDescent="0.25">
      <c r="A19" s="1" t="s">
        <v>18</v>
      </c>
      <c r="B19" s="12">
        <v>293.2</v>
      </c>
      <c r="C19" s="9">
        <v>-44.29</v>
      </c>
      <c r="D19" s="20">
        <f t="shared" si="2"/>
        <v>248.91</v>
      </c>
    </row>
    <row r="20" spans="1:5" ht="17.25" customHeight="1" x14ac:dyDescent="0.25">
      <c r="A20" s="1" t="s">
        <v>11</v>
      </c>
      <c r="B20" s="12">
        <v>2770977.6399999997</v>
      </c>
      <c r="C20" s="9">
        <v>6659.05</v>
      </c>
      <c r="D20" s="20">
        <f t="shared" si="2"/>
        <v>2777636.6899999995</v>
      </c>
    </row>
    <row r="21" spans="1:5" ht="17.25" customHeight="1" x14ac:dyDescent="0.25">
      <c r="A21" s="1" t="s">
        <v>12</v>
      </c>
      <c r="B21" s="12">
        <v>404987.06</v>
      </c>
      <c r="C21" s="9">
        <v>-239.72</v>
      </c>
      <c r="D21" s="20">
        <f t="shared" si="2"/>
        <v>404747.34</v>
      </c>
    </row>
    <row r="22" spans="1:5" ht="17.25" customHeight="1" x14ac:dyDescent="0.25">
      <c r="A22" s="1" t="s">
        <v>13</v>
      </c>
      <c r="B22" s="12">
        <v>118210.14</v>
      </c>
      <c r="C22" s="9">
        <v>1995.83</v>
      </c>
      <c r="D22" s="20">
        <f t="shared" si="2"/>
        <v>120205.97</v>
      </c>
    </row>
    <row r="23" spans="1:5" ht="17.25" customHeight="1" x14ac:dyDescent="0.25">
      <c r="A23" s="1" t="s">
        <v>14</v>
      </c>
      <c r="B23" s="12">
        <v>247953.97</v>
      </c>
      <c r="C23" s="9">
        <v>-3702.15</v>
      </c>
      <c r="D23" s="20">
        <f t="shared" si="2"/>
        <v>244251.82</v>
      </c>
    </row>
    <row r="24" spans="1:5" ht="17.25" customHeight="1" x14ac:dyDescent="0.25">
      <c r="A24" s="1" t="s">
        <v>15</v>
      </c>
      <c r="B24" s="12">
        <v>17881.740000000002</v>
      </c>
      <c r="C24" s="9"/>
      <c r="D24" s="20">
        <f t="shared" si="2"/>
        <v>17881.740000000002</v>
      </c>
    </row>
    <row r="25" spans="1:5" ht="19.5" customHeight="1" x14ac:dyDescent="0.25">
      <c r="A25" s="1" t="s">
        <v>16</v>
      </c>
      <c r="B25" s="10" t="s">
        <v>26</v>
      </c>
      <c r="C25" s="12">
        <f>C9-C13</f>
        <v>0</v>
      </c>
      <c r="D25" s="11" t="s">
        <v>30</v>
      </c>
      <c r="E25" s="17"/>
    </row>
    <row r="42" spans="2:2" x14ac:dyDescent="0.25">
      <c r="B42" s="7"/>
    </row>
    <row r="43" spans="2:2" x14ac:dyDescent="0.25">
      <c r="B43" s="7"/>
    </row>
    <row r="57" spans="1:1" ht="15.6" x14ac:dyDescent="0.25">
      <c r="A57" s="15" t="s">
        <v>28</v>
      </c>
    </row>
    <row r="58" spans="1:1" ht="15.6" x14ac:dyDescent="0.25">
      <c r="A58" s="16" t="s">
        <v>29</v>
      </c>
    </row>
    <row r="59" spans="1:1" ht="15.6" x14ac:dyDescent="0.25">
      <c r="A59" s="14">
        <v>44434</v>
      </c>
    </row>
  </sheetData>
  <customSheetViews>
    <customSheetView guid="{9C643229-1A1F-4A65-805A-EA72ACA4E588}" showPageBreaks="1" printArea="1" view="pageBreakPreview">
      <selection activeCell="A50" sqref="A50"/>
      <pageMargins left="0.9055118110236221" right="0.39370078740157483" top="0.74803149606299213" bottom="0.74803149606299213" header="0.31496062992125984" footer="0.31496062992125984"/>
      <pageSetup paperSize="9" scale="75" firstPageNumber="2" orientation="portrait" useFirstPageNumber="1" r:id="rId1"/>
      <headerFooter>
        <oddFooter>&amp;R&amp;"Times New Roman,обычный"&amp;12&amp;P</oddFooter>
      </headerFooter>
    </customSheetView>
    <customSheetView guid="{2B313891-F272-42D9-83D8-5421D6879659}" showPageBreaks="1" printArea="1" view="pageBreakPreview">
      <selection activeCell="B9" sqref="B9:D12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2"/>
      <headerFooter>
        <oddHeader>&amp;C&amp;"Times New Roman,обычный"&amp;12&amp;P</oddHeader>
      </headerFooter>
    </customSheetView>
    <customSheetView guid="{E86F1E4F-E5A4-49FE-AF31-E100082E2EB1}" showPageBreaks="1" printArea="1" view="pageBreakPreview">
      <selection activeCell="M13" sqref="M13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3"/>
      <headerFooter>
        <oddHeader>&amp;C&amp;"Times New Roman,обычный"&amp;12&amp;P</oddHeader>
      </headerFooter>
    </customSheetView>
    <customSheetView guid="{3E50465A-256D-4D4C-8EF8-0CD02C168ACE}" showPageBreaks="1" printArea="1" view="pageBreakPreview" topLeftCell="A7">
      <selection activeCell="D13" sqref="D13:D26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4"/>
      <headerFooter>
        <oddHeader>&amp;C&amp;"Times New Roman,обычный"&amp;12&amp;P</oddHeader>
      </headerFooter>
    </customSheetView>
    <customSheetView guid="{32216635-2854-489F-BBAB-F2B76D0146C3}" showPageBreaks="1" printArea="1" view="pageBreakPreview">
      <selection activeCell="A20" sqref="A20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5"/>
      <headerFooter>
        <oddHeader>&amp;C&amp;"Times New Roman,обычный"&amp;12&amp;P</oddHeader>
      </headerFooter>
    </customSheetView>
    <customSheetView guid="{73FFC128-DDF7-4D0D-90CD-A8570A6E56FA}" showPageBreaks="1" printArea="1" view="pageBreakPreview" topLeftCell="A13">
      <selection activeCell="A17" sqref="A17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6"/>
      <headerFooter>
        <oddFooter>&amp;R&amp;"Times New Roman,обычный"&amp;12&amp;P</oddFooter>
      </headerFooter>
    </customSheetView>
    <customSheetView guid="{40CD68F6-BFED-4481-9760-4F604D502A85}" showPageBreaks="1" printArea="1" view="pageBreakPreview" topLeftCell="A10">
      <selection activeCell="H26" sqref="H26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7"/>
      <headerFooter>
        <oddHeader>&amp;C&amp;"Times New Roman,обычный"&amp;12&amp;P</oddHeader>
      </headerFooter>
    </customSheetView>
    <customSheetView guid="{B0883E03-EC21-4712-B885-646BED34001C}" showPageBreaks="1" printArea="1" view="pageBreakPreview" topLeftCell="A31">
      <selection activeCell="A62" sqref="A62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8"/>
      <headerFooter>
        <oddFooter>&amp;R&amp;"Times New Roman,обычный"&amp;12&amp;P</oddFooter>
      </headerFooter>
    </customSheetView>
    <customSheetView guid="{D574362E-AE35-4B88-B10E-048E34C4F751}" showPageBreaks="1" printArea="1" hiddenRows="1" view="pageBreakPreview">
      <selection activeCell="A47" sqref="A47"/>
      <pageMargins left="0.70866141732283472" right="0.39370078740157483" top="0.74803149606299213" bottom="0.74803149606299213" header="0.31496062992125984" footer="0.31496062992125984"/>
      <pageSetup paperSize="9" scale="75" firstPageNumber="2" orientation="portrait" useFirstPageNumber="1" r:id="rId9"/>
      <headerFooter>
        <oddFooter>&amp;R&amp;"Times New Roman,обычный"&amp;12&amp;P</oddFooter>
      </headerFooter>
    </customSheetView>
    <customSheetView guid="{A955749D-75CF-4EEB-A629-A37A989ECDB8}" showPageBreaks="1" printArea="1" view="pageBreakPreview" topLeftCell="A28">
      <selection activeCell="A61" sqref="A61"/>
      <pageMargins left="1.1023622047244095" right="0.31496062992125984" top="0.74803149606299213" bottom="0.74803149606299213" header="0.31496062992125984" footer="0.31496062992125984"/>
      <pageSetup paperSize="9" scale="75" firstPageNumber="2" orientation="portrait" useFirstPageNumber="1" r:id="rId10"/>
      <headerFooter>
        <oddFooter>&amp;R&amp;"Times New Roman,обычный"&amp;12&amp;P</oddFooter>
      </headerFooter>
    </customSheetView>
  </customSheetViews>
  <mergeCells count="7">
    <mergeCell ref="A6:B6"/>
    <mergeCell ref="A7:A8"/>
    <mergeCell ref="A1:B1"/>
    <mergeCell ref="A2:B2"/>
    <mergeCell ref="A3:B3"/>
    <mergeCell ref="B8:D8"/>
    <mergeCell ref="A5:D5"/>
  </mergeCells>
  <pageMargins left="0.70866141732283472" right="0.39370078740157483" top="0.74803149606299213" bottom="0.74803149606299213" header="0.31496062992125984" footer="0.31496062992125984"/>
  <pageSetup paperSize="9" scale="75" firstPageNumber="2" orientation="portrait" useFirstPageNumber="1" r:id="rId11"/>
  <headerFooter>
    <oddFooter>&amp;R&amp;"Times New Roman,обычный"&amp;12&amp;P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4.4" x14ac:dyDescent="0.3"/>
  <sheetData/>
  <customSheetViews>
    <customSheetView guid="{9C643229-1A1F-4A65-805A-EA72ACA4E588}" showPageBreaks="1">
      <pageMargins left="0.7" right="0.7" top="0.75" bottom="0.75" header="0.3" footer="0.3"/>
      <pageSetup paperSize="9" orientation="portrait" r:id="rId1"/>
    </customSheetView>
    <customSheetView guid="{2B313891-F272-42D9-83D8-5421D6879659}">
      <pageMargins left="0.7" right="0.7" top="0.75" bottom="0.75" header="0.3" footer="0.3"/>
    </customSheetView>
    <customSheetView guid="{E86F1E4F-E5A4-49FE-AF31-E100082E2EB1}">
      <pageMargins left="0.7" right="0.7" top="0.75" bottom="0.75" header="0.3" footer="0.3"/>
    </customSheetView>
    <customSheetView guid="{3E50465A-256D-4D4C-8EF8-0CD02C168ACE}">
      <pageMargins left="0.7" right="0.7" top="0.75" bottom="0.75" header="0.3" footer="0.3"/>
    </customSheetView>
    <customSheetView guid="{32216635-2854-489F-BBAB-F2B76D0146C3}">
      <pageMargins left="0.7" right="0.7" top="0.75" bottom="0.75" header="0.3" footer="0.3"/>
    </customSheetView>
    <customSheetView guid="{73FFC128-DDF7-4D0D-90CD-A8570A6E56FA}" showPageBreaks="1">
      <pageMargins left="0.7" right="0.7" top="0.75" bottom="0.75" header="0.3" footer="0.3"/>
    </customSheetView>
    <customSheetView guid="{40CD68F6-BFED-4481-9760-4F604D502A85}">
      <pageMargins left="0.7" right="0.7" top="0.75" bottom="0.75" header="0.3" footer="0.3"/>
    </customSheetView>
    <customSheetView guid="{B0883E03-EC21-4712-B885-646BED34001C}">
      <pageMargins left="0.7" right="0.7" top="0.75" bottom="0.75" header="0.3" footer="0.3"/>
    </customSheetView>
    <customSheetView guid="{D574362E-AE35-4B88-B10E-048E34C4F751}">
      <pageMargins left="0.7" right="0.7" top="0.75" bottom="0.75" header="0.3" footer="0.3"/>
    </customSheetView>
    <customSheetView guid="{A955749D-75CF-4EEB-A629-A37A989ECDB8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4.4" x14ac:dyDescent="0.3"/>
  <sheetData/>
  <customSheetViews>
    <customSheetView guid="{9C643229-1A1F-4A65-805A-EA72ACA4E588}" showPageBreaks="1">
      <pageMargins left="0.7" right="0.7" top="0.75" bottom="0.75" header="0.3" footer="0.3"/>
      <pageSetup paperSize="9" orientation="portrait" r:id="rId1"/>
    </customSheetView>
    <customSheetView guid="{2B313891-F272-42D9-83D8-5421D6879659}">
      <pageMargins left="0.7" right="0.7" top="0.75" bottom="0.75" header="0.3" footer="0.3"/>
    </customSheetView>
    <customSheetView guid="{E86F1E4F-E5A4-49FE-AF31-E100082E2EB1}">
      <pageMargins left="0.7" right="0.7" top="0.75" bottom="0.75" header="0.3" footer="0.3"/>
    </customSheetView>
    <customSheetView guid="{3E50465A-256D-4D4C-8EF8-0CD02C168ACE}">
      <pageMargins left="0.7" right="0.7" top="0.75" bottom="0.75" header="0.3" footer="0.3"/>
    </customSheetView>
    <customSheetView guid="{32216635-2854-489F-BBAB-F2B76D0146C3}">
      <pageMargins left="0.7" right="0.7" top="0.75" bottom="0.75" header="0.3" footer="0.3"/>
    </customSheetView>
    <customSheetView guid="{73FFC128-DDF7-4D0D-90CD-A8570A6E56FA}" showPageBreaks="1">
      <pageMargins left="0.7" right="0.7" top="0.75" bottom="0.75" header="0.3" footer="0.3"/>
    </customSheetView>
    <customSheetView guid="{40CD68F6-BFED-4481-9760-4F604D502A85}">
      <pageMargins left="0.7" right="0.7" top="0.75" bottom="0.75" header="0.3" footer="0.3"/>
    </customSheetView>
    <customSheetView guid="{B0883E03-EC21-4712-B885-646BED34001C}">
      <pageMargins left="0.7" right="0.7" top="0.75" bottom="0.75" header="0.3" footer="0.3"/>
    </customSheetView>
    <customSheetView guid="{D574362E-AE35-4B88-B10E-048E34C4F751}">
      <pageMargins left="0.7" right="0.7" top="0.75" bottom="0.75" header="0.3" footer="0.3"/>
    </customSheetView>
    <customSheetView guid="{A955749D-75CF-4EEB-A629-A37A989ECDB8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С.А.</dc:creator>
  <cp:lastModifiedBy>Кириллова О.Н.</cp:lastModifiedBy>
  <cp:lastPrinted>2021-08-12T04:47:13Z</cp:lastPrinted>
  <dcterms:created xsi:type="dcterms:W3CDTF">2019-10-19T09:16:02Z</dcterms:created>
  <dcterms:modified xsi:type="dcterms:W3CDTF">2021-08-26T03:34:03Z</dcterms:modified>
</cp:coreProperties>
</file>