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'Отчет'!$19:$19</definedName>
    <definedName name="_xlnm.Print_Area" localSheetId="0">'Отчет'!$A$1:$H$82</definedName>
  </definedNames>
  <calcPr fullCalcOnLoad="1"/>
</workbook>
</file>

<file path=xl/sharedStrings.xml><?xml version="1.0" encoding="utf-8"?>
<sst xmlns="http://schemas.openxmlformats.org/spreadsheetml/2006/main" count="96" uniqueCount="48">
  <si>
    <t xml:space="preserve"> </t>
  </si>
  <si>
    <t xml:space="preserve">  </t>
  </si>
  <si>
    <t xml:space="preserve"> АДМ</t>
  </si>
  <si>
    <t>Наименование</t>
  </si>
  <si>
    <t>(тыс.руб.)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</si>
  <si>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</si>
  <si>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</si>
  <si>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</si>
  <si>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</si>
  <si>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</si>
  <si>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УКС Администрации ЗАТО Северск  - капитальный ремонт дошкольных образовательных учреждений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</si>
  <si>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</si>
  <si>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</si>
  <si>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</si>
  <si>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</si>
  <si>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0709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</si>
  <si>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</si>
  <si>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</si>
  <si>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</si>
  <si>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</si>
  <si>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</si>
  <si>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>0806</t>
  </si>
  <si>
    <t xml:space="preserve"> - капитальный ремонт дошкольных образовательных учреждений</t>
  </si>
  <si>
    <t>УКС Администрации ЗАТО Северск  - капитальный ремонт общеобразовательных учреждений (школы)</t>
  </si>
  <si>
    <t>ВСЕГО:</t>
  </si>
  <si>
    <t>Раздел, подраздел</t>
  </si>
  <si>
    <t>Исполнено</t>
  </si>
  <si>
    <t>I</t>
  </si>
  <si>
    <t>II</t>
  </si>
  <si>
    <t>III</t>
  </si>
  <si>
    <t>IV</t>
  </si>
  <si>
    <t>1</t>
  </si>
  <si>
    <t>Капитальный ремонт за счет межбюджетных трансфертов из федерального бюджета на развитие и поддержку социальной      
и инженерной инфраструктуры закрытых административно-территориальных образований, в том числе:</t>
  </si>
  <si>
    <t>Капитальный ремонт за счет остатка субсидии федерального бюджета прошлых лет на развитие и поддержку социальной      
и инженерной инфраструктуры закрытых административно-территориальных образований, в том числе: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</si>
  <si>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здравоохранения, в том числе:</t>
  </si>
  <si>
    <t>V</t>
  </si>
  <si>
    <t>Капитальный ремонт за счет средств Фонда непредвиденных расходов Администрации ЗАТО Северск, в том числе:</t>
  </si>
  <si>
    <t xml:space="preserve">  - капитальный ремонт дошкольных образовательных учреждений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</si>
  <si>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</si>
  <si>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>77 39 25</t>
  </si>
  <si>
    <t>ОТЧЕТ</t>
  </si>
  <si>
    <t>об исполнении плана финансирования капитального ремонта объектов бюджетной  сферы 
ЗАТО Северск  за 2009 год</t>
  </si>
  <si>
    <t>к Решению Думы ЗАТО Северск</t>
  </si>
  <si>
    <t>Приложение 6</t>
  </si>
  <si>
    <t xml:space="preserve">Курапова Ольга Николаевна </t>
  </si>
  <si>
    <t>Процент исполнения к годовому плану</t>
  </si>
  <si>
    <t>Утв. Думой ЗАТО Северск, 2009 г.</t>
  </si>
  <si>
    <t>от _13.05.2010__ №_96/1__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</si>
</sst>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justify" wrapText="1"/>
    </xf>
    <xf numFmtId="166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65" fontId="24" fillId="0" borderId="0" xfId="52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Zeros="0" tabSelected="1" view="pageBreakPreview" zoomScale="75" zoomScaleNormal="75" zoomScaleSheetLayoutView="75" zoomScalePageLayoutView="0" workbookViewId="0" topLeftCell="B1">
      <selection activeCell="B1" sqref="B1"/>
    </sheetView>
  </sheetViews>
  <sheetFormatPr defaultColWidth="8.8515625" defaultRowHeight="12.75"/>
  <cols>
    <col min="1" max="1" width="8.7109375" style="6" hidden="1" customWidth="1"/>
    <col min="2" max="2" width="8.7109375" style="6" customWidth="1"/>
    <col min="3" max="3" width="55.421875" style="7" customWidth="1"/>
    <col min="4" max="4" width="14.7109375" style="8" customWidth="1"/>
    <col min="5" max="5" width="15.57421875" style="8" customWidth="1"/>
    <col min="6" max="6" width="14.28125" style="8" customWidth="1"/>
    <col min="7" max="7" width="0.13671875" style="5" hidden="1" customWidth="1"/>
    <col min="8" max="8" width="11.8515625" style="5" hidden="1" customWidth="1"/>
    <col min="9" max="9" width="12.140625" style="5" customWidth="1"/>
    <col min="10" max="16384" width="8.8515625" style="5" customWidth="1"/>
  </cols>
  <sheetData>
    <row r="1" spans="4:7" ht="15.75">
      <c r="D1" s="21" t="s">
        <v>43</v>
      </c>
      <c r="F1" s="18"/>
      <c r="G1" s="16"/>
    </row>
    <row r="2" spans="2:6" ht="15.75">
      <c r="B2" s="6" t="s">
        <v>1</v>
      </c>
      <c r="D2" s="29" t="s">
        <v>42</v>
      </c>
      <c r="F2" s="30"/>
    </row>
    <row r="3" spans="2:6" ht="15.75">
      <c r="B3" s="6" t="s">
        <v>1</v>
      </c>
      <c r="D3" s="36" t="s">
        <v>47</v>
      </c>
      <c r="F3" s="30"/>
    </row>
    <row r="4" spans="1:6" ht="15" customHeight="1">
      <c r="A4" s="6" t="s">
        <v>0</v>
      </c>
      <c r="B4" s="6" t="s">
        <v>1</v>
      </c>
      <c r="C4" s="7" t="s">
        <v>0</v>
      </c>
      <c r="F4" s="30"/>
    </row>
    <row r="5" spans="1:8" ht="20.25" customHeight="1" hidden="1">
      <c r="A5" s="6" t="s">
        <v>0</v>
      </c>
      <c r="B5" s="6" t="s">
        <v>1</v>
      </c>
      <c r="G5" s="9"/>
      <c r="H5" s="9"/>
    </row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4.25" customHeight="1"/>
    <row r="14" spans="2:6" ht="21" customHeight="1">
      <c r="B14" s="39" t="s">
        <v>40</v>
      </c>
      <c r="C14" s="40"/>
      <c r="D14" s="40"/>
      <c r="E14" s="40"/>
      <c r="F14" s="40"/>
    </row>
    <row r="15" spans="2:6" ht="36" customHeight="1">
      <c r="B15" s="37" t="s">
        <v>41</v>
      </c>
      <c r="C15" s="38"/>
      <c r="D15" s="38"/>
      <c r="E15" s="38"/>
      <c r="F15" s="38"/>
    </row>
    <row r="16" ht="12.75" customHeight="1"/>
    <row r="17" spans="6:8" ht="15.75">
      <c r="F17" s="22" t="s">
        <v>4</v>
      </c>
      <c r="H17" s="17"/>
    </row>
    <row r="18" spans="1:8" s="10" customFormat="1" ht="63" customHeight="1">
      <c r="A18" s="11" t="s">
        <v>2</v>
      </c>
      <c r="B18" s="12" t="s">
        <v>25</v>
      </c>
      <c r="C18" s="20" t="s">
        <v>3</v>
      </c>
      <c r="D18" s="13" t="s">
        <v>46</v>
      </c>
      <c r="E18" s="13" t="s">
        <v>26</v>
      </c>
      <c r="F18" s="13" t="s">
        <v>45</v>
      </c>
      <c r="H18" s="13"/>
    </row>
    <row r="19" spans="1:8" s="35" customFormat="1" ht="18.75" customHeight="1">
      <c r="A19" s="14">
        <v>1</v>
      </c>
      <c r="B19" s="15" t="s">
        <v>31</v>
      </c>
      <c r="C19" s="34">
        <v>2</v>
      </c>
      <c r="D19" s="14">
        <v>3</v>
      </c>
      <c r="E19" s="14">
        <v>4</v>
      </c>
      <c r="F19" s="14">
        <v>5</v>
      </c>
      <c r="H19" s="14"/>
    </row>
    <row r="20" spans="1:8" ht="31.5">
      <c r="A20" s="15"/>
      <c r="B20" s="15" t="s">
        <v>27</v>
      </c>
      <c r="C20" s="27" t="s">
        <v>5</v>
      </c>
      <c r="D20" s="19">
        <f>SUM(D28+D21)</f>
        <v>13471.439999999999</v>
      </c>
      <c r="E20" s="19">
        <f>SUM(E28+E21)</f>
        <v>12848.16</v>
      </c>
      <c r="F20" s="31">
        <v>95.37</v>
      </c>
      <c r="H20" s="19"/>
    </row>
    <row r="21" spans="1:8" ht="18" customHeight="1">
      <c r="A21" s="15"/>
      <c r="B21" s="15" t="s">
        <v>6</v>
      </c>
      <c r="C21" s="27" t="s">
        <v>7</v>
      </c>
      <c r="D21" s="19">
        <f>SUM(D22)</f>
        <v>8103.33</v>
      </c>
      <c r="E21" s="19">
        <f>SUM(E22)</f>
        <v>7480.1</v>
      </c>
      <c r="F21" s="31">
        <v>90.06</v>
      </c>
      <c r="H21" s="19"/>
    </row>
    <row r="22" spans="1:8" ht="18" customHeight="1">
      <c r="A22" s="15"/>
      <c r="B22" s="15"/>
      <c r="C22" s="27" t="s">
        <v>12</v>
      </c>
      <c r="D22" s="19">
        <f>SUM(D23:D27)</f>
        <v>8103.33</v>
      </c>
      <c r="E22" s="19">
        <f>SUM(E23:E27)</f>
        <v>7480.1</v>
      </c>
      <c r="F22" s="31">
        <v>92.31</v>
      </c>
      <c r="H22" s="19"/>
    </row>
    <row r="23" spans="1:8" s="25" customFormat="1" ht="34.5" customHeight="1">
      <c r="A23" s="23" t="s">
        <v>8</v>
      </c>
      <c r="B23" s="23" t="s">
        <v>9</v>
      </c>
      <c r="C23" s="26" t="s">
        <v>37</v>
      </c>
      <c r="D23" s="24">
        <f>2978.91-810.2</f>
        <v>2168.71</v>
      </c>
      <c r="E23" s="24">
        <f>2977.8-810.2</f>
        <v>2167.6000000000004</v>
      </c>
      <c r="F23" s="32">
        <v>99.95</v>
      </c>
      <c r="H23" s="24"/>
    </row>
    <row r="24" spans="1:8" s="25" customFormat="1" ht="35.25" customHeight="1" hidden="1">
      <c r="A24" s="23"/>
      <c r="B24" s="23"/>
      <c r="C24" s="26"/>
      <c r="D24" s="24"/>
      <c r="E24" s="24"/>
      <c r="F24" s="32"/>
      <c r="H24" s="24"/>
    </row>
    <row r="25" spans="1:8" ht="30" customHeight="1">
      <c r="A25" s="15" t="s">
        <v>8</v>
      </c>
      <c r="B25" s="15" t="s">
        <v>11</v>
      </c>
      <c r="C25" s="27" t="s">
        <v>13</v>
      </c>
      <c r="D25" s="19">
        <f>3887.12+2031.07-793.57</f>
        <v>5124.62</v>
      </c>
      <c r="E25" s="19">
        <f>3769.31+2031.07-793.57</f>
        <v>5006.81</v>
      </c>
      <c r="F25" s="31">
        <v>97.7</v>
      </c>
      <c r="H25" s="19"/>
    </row>
    <row r="26" spans="1:8" ht="33" customHeight="1">
      <c r="A26" s="15" t="s">
        <v>8</v>
      </c>
      <c r="B26" s="15" t="s">
        <v>11</v>
      </c>
      <c r="C26" s="27" t="s">
        <v>14</v>
      </c>
      <c r="D26" s="19">
        <v>500</v>
      </c>
      <c r="E26" s="19">
        <v>0</v>
      </c>
      <c r="F26" s="31">
        <v>0</v>
      </c>
      <c r="H26" s="19"/>
    </row>
    <row r="27" spans="1:8" s="25" customFormat="1" ht="54" customHeight="1">
      <c r="A27" s="23" t="s">
        <v>8</v>
      </c>
      <c r="B27" s="23" t="s">
        <v>15</v>
      </c>
      <c r="C27" s="26" t="s">
        <v>38</v>
      </c>
      <c r="D27" s="24">
        <v>310</v>
      </c>
      <c r="E27" s="24">
        <v>305.69</v>
      </c>
      <c r="F27" s="32">
        <v>98.61</v>
      </c>
      <c r="H27" s="24"/>
    </row>
    <row r="28" spans="1:8" ht="29.25" customHeight="1">
      <c r="A28" s="15"/>
      <c r="B28" s="15" t="s">
        <v>16</v>
      </c>
      <c r="C28" s="27" t="s">
        <v>17</v>
      </c>
      <c r="D28" s="19">
        <v>5368.11</v>
      </c>
      <c r="E28" s="19">
        <v>5368.06</v>
      </c>
      <c r="F28" s="31">
        <v>100</v>
      </c>
      <c r="H28" s="19"/>
    </row>
    <row r="29" spans="1:8" s="25" customFormat="1" ht="33" customHeight="1">
      <c r="A29" s="23" t="s">
        <v>8</v>
      </c>
      <c r="B29" s="23" t="s">
        <v>18</v>
      </c>
      <c r="C29" s="26" t="s">
        <v>19</v>
      </c>
      <c r="D29" s="24">
        <v>5368.11</v>
      </c>
      <c r="E29" s="24">
        <v>5368.06</v>
      </c>
      <c r="F29" s="32">
        <v>100</v>
      </c>
      <c r="H29" s="24"/>
    </row>
    <row r="30" spans="1:8" ht="96" customHeight="1">
      <c r="A30" s="15"/>
      <c r="B30" s="15" t="s">
        <v>28</v>
      </c>
      <c r="C30" s="26" t="s">
        <v>32</v>
      </c>
      <c r="D30" s="19">
        <v>100839</v>
      </c>
      <c r="E30" s="19">
        <v>100838.91</v>
      </c>
      <c r="F30" s="31">
        <v>100</v>
      </c>
      <c r="H30" s="19"/>
    </row>
    <row r="31" spans="1:8" ht="20.25" customHeight="1">
      <c r="A31" s="15"/>
      <c r="B31" s="15" t="s">
        <v>6</v>
      </c>
      <c r="C31" s="27" t="s">
        <v>7</v>
      </c>
      <c r="D31" s="19">
        <v>90839</v>
      </c>
      <c r="E31" s="19">
        <v>90838.91</v>
      </c>
      <c r="F31" s="31">
        <v>100</v>
      </c>
      <c r="H31" s="19"/>
    </row>
    <row r="32" spans="1:8" s="25" customFormat="1" ht="20.25" customHeight="1">
      <c r="A32" s="23" t="s">
        <v>8</v>
      </c>
      <c r="B32" s="23" t="s">
        <v>15</v>
      </c>
      <c r="C32" s="26" t="s">
        <v>12</v>
      </c>
      <c r="D32" s="24">
        <v>90839</v>
      </c>
      <c r="E32" s="24">
        <v>90838.91</v>
      </c>
      <c r="F32" s="32">
        <v>100</v>
      </c>
      <c r="H32" s="24"/>
    </row>
    <row r="33" spans="1:8" ht="47.25">
      <c r="A33" s="15" t="s">
        <v>8</v>
      </c>
      <c r="B33" s="15" t="s">
        <v>15</v>
      </c>
      <c r="C33" s="27" t="s">
        <v>20</v>
      </c>
      <c r="D33" s="19">
        <v>16769.3</v>
      </c>
      <c r="E33" s="19">
        <v>16769.29</v>
      </c>
      <c r="F33" s="31">
        <v>100</v>
      </c>
      <c r="H33" s="19"/>
    </row>
    <row r="34" spans="1:8" ht="31.5">
      <c r="A34" s="15" t="s">
        <v>8</v>
      </c>
      <c r="B34" s="15" t="s">
        <v>15</v>
      </c>
      <c r="C34" s="27" t="s">
        <v>13</v>
      </c>
      <c r="D34" s="19">
        <v>74069.7</v>
      </c>
      <c r="E34" s="19">
        <v>74069.62</v>
      </c>
      <c r="F34" s="31">
        <v>100</v>
      </c>
      <c r="H34" s="19"/>
    </row>
    <row r="35" spans="1:8" ht="33" customHeight="1">
      <c r="A35" s="15"/>
      <c r="B35" s="15" t="s">
        <v>16</v>
      </c>
      <c r="C35" s="27" t="s">
        <v>17</v>
      </c>
      <c r="D35" s="19">
        <v>10000</v>
      </c>
      <c r="E35" s="19">
        <v>10000</v>
      </c>
      <c r="F35" s="31">
        <v>100</v>
      </c>
      <c r="H35" s="19"/>
    </row>
    <row r="36" spans="1:8" s="25" customFormat="1" ht="36" customHeight="1">
      <c r="A36" s="23" t="s">
        <v>8</v>
      </c>
      <c r="B36" s="23" t="s">
        <v>21</v>
      </c>
      <c r="C36" s="26" t="s">
        <v>19</v>
      </c>
      <c r="D36" s="24">
        <v>10000</v>
      </c>
      <c r="E36" s="24">
        <v>10000</v>
      </c>
      <c r="F36" s="32">
        <v>100</v>
      </c>
      <c r="H36" s="24"/>
    </row>
    <row r="37" spans="1:8" ht="93.75" customHeight="1">
      <c r="A37" s="15"/>
      <c r="B37" s="15" t="s">
        <v>29</v>
      </c>
      <c r="C37" s="26" t="s">
        <v>33</v>
      </c>
      <c r="D37" s="19">
        <v>19067.47</v>
      </c>
      <c r="E37" s="19">
        <v>19067.47</v>
      </c>
      <c r="F37" s="31">
        <v>100</v>
      </c>
      <c r="H37" s="19"/>
    </row>
    <row r="38" spans="1:8" ht="24" customHeight="1">
      <c r="A38" s="15"/>
      <c r="B38" s="15" t="s">
        <v>6</v>
      </c>
      <c r="C38" s="27" t="s">
        <v>7</v>
      </c>
      <c r="D38" s="19">
        <v>19067.47</v>
      </c>
      <c r="E38" s="19">
        <v>19067.47</v>
      </c>
      <c r="F38" s="31">
        <v>100</v>
      </c>
      <c r="H38" s="19"/>
    </row>
    <row r="39" spans="1:8" s="25" customFormat="1" ht="24.75" customHeight="1">
      <c r="A39" s="23" t="s">
        <v>8</v>
      </c>
      <c r="B39" s="23" t="s">
        <v>15</v>
      </c>
      <c r="C39" s="26" t="s">
        <v>12</v>
      </c>
      <c r="D39" s="24">
        <v>19067.47</v>
      </c>
      <c r="E39" s="24">
        <v>19067.47</v>
      </c>
      <c r="F39" s="32">
        <v>100</v>
      </c>
      <c r="H39" s="24"/>
    </row>
    <row r="40" spans="1:8" ht="47.25">
      <c r="A40" s="15" t="s">
        <v>8</v>
      </c>
      <c r="B40" s="15" t="s">
        <v>15</v>
      </c>
      <c r="C40" s="27" t="s">
        <v>20</v>
      </c>
      <c r="D40" s="19">
        <v>19000</v>
      </c>
      <c r="E40" s="19">
        <v>19000</v>
      </c>
      <c r="F40" s="31">
        <v>100</v>
      </c>
      <c r="H40" s="19"/>
    </row>
    <row r="41" spans="1:8" ht="33" customHeight="1">
      <c r="A41" s="15" t="s">
        <v>8</v>
      </c>
      <c r="B41" s="15" t="s">
        <v>15</v>
      </c>
      <c r="C41" s="27" t="s">
        <v>22</v>
      </c>
      <c r="D41" s="19">
        <v>67.47</v>
      </c>
      <c r="E41" s="19">
        <v>67.47</v>
      </c>
      <c r="F41" s="31">
        <v>100</v>
      </c>
      <c r="H41" s="19"/>
    </row>
    <row r="42" spans="1:8" ht="81" customHeight="1">
      <c r="A42" s="15"/>
      <c r="B42" s="15" t="s">
        <v>30</v>
      </c>
      <c r="C42" s="26" t="s">
        <v>34</v>
      </c>
      <c r="D42" s="19">
        <v>2761.26</v>
      </c>
      <c r="E42" s="19">
        <v>2761.23</v>
      </c>
      <c r="F42" s="31">
        <v>100</v>
      </c>
      <c r="H42" s="19"/>
    </row>
    <row r="43" spans="1:8" ht="20.25" customHeight="1">
      <c r="A43" s="15"/>
      <c r="B43" s="15" t="s">
        <v>6</v>
      </c>
      <c r="C43" s="27" t="s">
        <v>7</v>
      </c>
      <c r="D43" s="19">
        <v>2761.26</v>
      </c>
      <c r="E43" s="19">
        <v>2761.23</v>
      </c>
      <c r="F43" s="31">
        <v>100</v>
      </c>
      <c r="H43" s="19"/>
    </row>
    <row r="44" spans="1:8" s="25" customFormat="1" ht="38.25" customHeight="1">
      <c r="A44" s="23" t="s">
        <v>8</v>
      </c>
      <c r="B44" s="23" t="s">
        <v>9</v>
      </c>
      <c r="C44" s="26" t="s">
        <v>10</v>
      </c>
      <c r="D44" s="24">
        <v>706.73</v>
      </c>
      <c r="E44" s="24">
        <v>706.72</v>
      </c>
      <c r="F44" s="32">
        <v>100</v>
      </c>
      <c r="H44" s="24"/>
    </row>
    <row r="45" spans="1:8" s="25" customFormat="1" ht="31.5">
      <c r="A45" s="23" t="s">
        <v>8</v>
      </c>
      <c r="B45" s="23" t="s">
        <v>11</v>
      </c>
      <c r="C45" s="26" t="s">
        <v>23</v>
      </c>
      <c r="D45" s="24">
        <v>2054.53</v>
      </c>
      <c r="E45" s="24">
        <v>2054.51</v>
      </c>
      <c r="F45" s="32">
        <v>100</v>
      </c>
      <c r="H45" s="24"/>
    </row>
    <row r="46" spans="1:8" ht="48" customHeight="1">
      <c r="A46" s="15"/>
      <c r="B46" s="15" t="s">
        <v>35</v>
      </c>
      <c r="C46" s="26" t="s">
        <v>36</v>
      </c>
      <c r="D46" s="19">
        <f>SUM(D47)</f>
        <v>1603.77</v>
      </c>
      <c r="E46" s="19">
        <f>SUM(E47)</f>
        <v>1603.77</v>
      </c>
      <c r="F46" s="31">
        <v>100</v>
      </c>
      <c r="H46" s="19"/>
    </row>
    <row r="47" spans="1:8" ht="20.25" customHeight="1">
      <c r="A47" s="15"/>
      <c r="B47" s="15" t="s">
        <v>6</v>
      </c>
      <c r="C47" s="27" t="s">
        <v>7</v>
      </c>
      <c r="D47" s="19">
        <f>SUM(D48:D49)</f>
        <v>1603.77</v>
      </c>
      <c r="E47" s="19">
        <f>SUM(E48:E49)</f>
        <v>1603.77</v>
      </c>
      <c r="F47" s="31">
        <v>100</v>
      </c>
      <c r="H47" s="19"/>
    </row>
    <row r="48" spans="1:8" s="25" customFormat="1" ht="35.25" customHeight="1">
      <c r="A48" s="23" t="s">
        <v>8</v>
      </c>
      <c r="B48" s="23" t="s">
        <v>9</v>
      </c>
      <c r="C48" s="26" t="s">
        <v>10</v>
      </c>
      <c r="D48" s="24">
        <v>810.2</v>
      </c>
      <c r="E48" s="24">
        <v>810.2</v>
      </c>
      <c r="F48" s="32">
        <v>100</v>
      </c>
      <c r="H48" s="24"/>
    </row>
    <row r="49" spans="1:8" s="25" customFormat="1" ht="33" customHeight="1">
      <c r="A49" s="23"/>
      <c r="B49" s="23" t="s">
        <v>11</v>
      </c>
      <c r="C49" s="26" t="s">
        <v>23</v>
      </c>
      <c r="D49" s="24">
        <v>793.57</v>
      </c>
      <c r="E49" s="24">
        <v>793.57</v>
      </c>
      <c r="F49" s="32">
        <v>100</v>
      </c>
      <c r="H49" s="24"/>
    </row>
    <row r="50" spans="1:9" s="25" customFormat="1" ht="22.5" customHeight="1">
      <c r="A50" s="23"/>
      <c r="B50" s="23"/>
      <c r="C50" s="26" t="s">
        <v>24</v>
      </c>
      <c r="D50" s="24">
        <f>SUM(D46+D42+D37+D30+D20)</f>
        <v>137742.94</v>
      </c>
      <c r="E50" s="24">
        <v>137119.55</v>
      </c>
      <c r="F50" s="32">
        <v>99.55</v>
      </c>
      <c r="G50" s="28"/>
      <c r="H50" s="24"/>
      <c r="I50" s="28"/>
    </row>
    <row r="52" ht="12.75" hidden="1"/>
    <row r="53" ht="12.75" hidden="1"/>
    <row r="54" ht="12.75" hidden="1"/>
    <row r="55" ht="12.75"/>
    <row r="56" spans="1:6" ht="12.75" customHeight="1">
      <c r="A56" t="s">
        <v>0</v>
      </c>
      <c r="B56" s="4"/>
      <c r="C56" s="3"/>
      <c r="D56" s="2"/>
      <c r="E56" s="1"/>
      <c r="F56" s="1"/>
    </row>
    <row r="57" ht="12.75"/>
    <row r="58" ht="12.75"/>
    <row r="59" ht="12.75"/>
    <row r="80" ht="15.75">
      <c r="B80" s="33" t="s">
        <v>44</v>
      </c>
    </row>
    <row r="81" ht="15.75">
      <c r="B81" s="6" t="s">
        <v>39</v>
      </c>
    </row>
  </sheetData>
  <sheetProtection/>
  <mergeCells count="2">
    <mergeCell ref="B15:F15"/>
    <mergeCell ref="B14:F14"/>
  </mergeCells>
  <printOptions/>
  <pageMargins left="0.74" right="0.33" top="0.65" bottom="0.7874015748031497" header="0.35" footer="0.5118110236220472"/>
  <pageSetup fitToHeight="57" horizontalDpi="600" verticalDpi="600" orientation="portrait" paperSize="9" scale="85" r:id="rId1"/>
  <headerFooter alignWithMargins="0">
    <oddHeader>&amp;C2</oddHeader>
  </headerFooter>
  <rowBreaks count="1" manualBreakCount="1">
    <brk id="37" max="9" man="1"/>
  </rowBreaks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2010-03-19T03:10:48Z</cp:lastPrinted>
  <dcterms:created xsi:type="dcterms:W3CDTF">2005-12-28T19:43:42Z</dcterms:created>
  <dcterms:modified xsi:type="dcterms:W3CDTF">2010-05-21T04:47:06Z</dcterms:modified>
  <cp:category/>
  <cp:version/>
  <cp:contentType/>
  <cp:contentStatus/>
</cp:coreProperties>
</file>