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'Отчет'!$19:$20</definedName>
  </definedNames>
  <calcPr fullCalcOnLoad="1" refMode="R1C1"/>
</workbook>
</file>

<file path=xl/sharedStrings.xml><?xml version="1.0" encoding="utf-8"?>
<sst xmlns="http://schemas.openxmlformats.org/spreadsheetml/2006/main" count="885" uniqueCount="305">
  <si>
    <t xml:space="preserve"> </t>
  </si>
  <si>
    <t xml:space="preserve">  </t>
  </si>
  <si>
    <t>Раздел, Подраздел</t>
  </si>
  <si>
    <t>Наименование</t>
  </si>
  <si>
    <t>Мэр ЗАТО Северск                                  Н.И.Кузьменко</t>
  </si>
  <si>
    <t>от____________2007 №______</t>
  </si>
  <si>
    <t>к решению Думы ЗАТО Северск</t>
  </si>
  <si>
    <t>Целевая статья</t>
  </si>
  <si>
    <t>Вид расхода</t>
  </si>
  <si>
    <t>% исполнения к плану 2007 года</t>
  </si>
  <si>
    <t>В расчет утвержденных лимитов включены кварталы:1 кв.,2 кв.,3 кв.,4 кв.</t>
  </si>
  <si>
    <t>(тыс.руб.)</t>
  </si>
  <si>
    <t>План  года</t>
  </si>
  <si>
    <t>% исполнения к плану  года</t>
  </si>
  <si>
    <t xml:space="preserve"> Расчет  за период с 01 Января 2007 г. по 31 Декабря 2007 г.</t>
  </si>
  <si>
    <t>Действующие и отложенные документы, бюджет и внебюджет</t>
  </si>
  <si>
    <t xml:space="preserve">Задана маска для классификации:--- **** ******* *** ***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</si>
  <si>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</si>
  <si>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</si>
  <si>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</si>
  <si>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</si>
  <si>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Итого по бюджету:</t>
  </si>
  <si>
    <t>0010000</t>
  </si>
  <si>
    <t>Руководство и управление в сфере установленных функций</t>
  </si>
  <si>
    <t>010</t>
  </si>
  <si>
    <t>Высшее должностное лицо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</si>
  <si>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</si>
  <si>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</si>
  <si>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005</t>
  </si>
  <si>
    <t>Центральный аппарат</t>
  </si>
  <si>
    <t>027</t>
  </si>
  <si>
    <t>Члены законодательной (представительной) 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</si>
  <si>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</si>
  <si>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</si>
  <si>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042</t>
  </si>
  <si>
    <t>Глава исполнительной власти местного самоуправления</t>
  </si>
  <si>
    <t>0105</t>
  </si>
  <si>
    <t>Судебная система</t>
  </si>
  <si>
    <t>5190000</t>
  </si>
  <si>
    <t>Фонд компенсаций</t>
  </si>
  <si>
    <t>070</t>
  </si>
  <si>
    <t>Субвенция на присяжных заседателей</t>
  </si>
  <si>
    <t>0106</t>
  </si>
  <si>
    <t>Обеспечение деятельности финансовых, налоговых и таможенных органов и органов надзора</t>
  </si>
  <si>
    <t>083</t>
  </si>
  <si>
    <t>Руководитель счетной палаты органа местного самоуправления и его заместители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</si>
  <si>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</si>
  <si>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</si>
  <si>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</si>
  <si>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</si>
  <si>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095</t>
  </si>
  <si>
    <t>Проведение выборов в законодательные (представительные) органы власти субъектов Российской Федерации</t>
  </si>
  <si>
    <t>0113</t>
  </si>
  <si>
    <t>Резервные фонды</t>
  </si>
  <si>
    <t>0700000</t>
  </si>
  <si>
    <t>184</t>
  </si>
  <si>
    <t>Резервные фонды органов местного самоуправления</t>
  </si>
  <si>
    <t>0115</t>
  </si>
  <si>
    <t>Другие общегосударственные вопросы</t>
  </si>
  <si>
    <t>Итого по внебюджету:</t>
  </si>
  <si>
    <t>202</t>
  </si>
  <si>
    <t>Обеспечение приватизации и проведение предпродажной подготовки объектов приватизации</t>
  </si>
  <si>
    <t>327</t>
  </si>
  <si>
    <t>Обеспечение деятельности подведомственных учреждений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</si>
  <si>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</si>
  <si>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</si>
  <si>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</si>
  <si>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</si>
  <si>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</si>
  <si>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</si>
  <si>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216</t>
  </si>
  <si>
    <t>Выполнение других обязательств государства</t>
  </si>
  <si>
    <t>811</t>
  </si>
  <si>
    <t>Предоставление кредитов</t>
  </si>
  <si>
    <t>0200</t>
  </si>
  <si>
    <t>Национальная оборона</t>
  </si>
  <si>
    <t>0203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</si>
  <si>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</si>
  <si>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</si>
  <si>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</si>
  <si>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237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</si>
  <si>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</si>
  <si>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</si>
  <si>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</si>
  <si>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</si>
  <si>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</si>
  <si>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</si>
  <si>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</si>
  <si>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220</t>
  </si>
  <si>
    <t>Вещевое обеспечение</t>
  </si>
  <si>
    <t>221</t>
  </si>
  <si>
    <t>Продовольственное обеспечение</t>
  </si>
  <si>
    <t>239</t>
  </si>
  <si>
    <t>Военный персонал и сотрудники правоохранительных органов, имеющие специальные звания</t>
  </si>
  <si>
    <t>240</t>
  </si>
  <si>
    <t>Гражданский персонал</t>
  </si>
  <si>
    <t>253</t>
  </si>
  <si>
    <t>Обеспечение функционирования органов в сфере национальной безопасности и правоохранительной деятельности</t>
  </si>
  <si>
    <t>472</t>
  </si>
  <si>
    <t>Пособия и компенсации военнослужащим, приравненным к ним лицам, а также уволенным из их числа</t>
  </si>
  <si>
    <t>532</t>
  </si>
  <si>
    <t>повышение денежного довольствия сотрудникам МОБ</t>
  </si>
  <si>
    <t>7950000</t>
  </si>
  <si>
    <t>Целевые программы муниципальных образований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</si>
  <si>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</si>
  <si>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</si>
  <si>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0400</t>
  </si>
  <si>
    <t>Национальная экономика</t>
  </si>
  <si>
    <t>0407</t>
  </si>
  <si>
    <t>Лесное хозяйство</t>
  </si>
  <si>
    <t>2910000</t>
  </si>
  <si>
    <t>Учреждения, обеспечивающие предоставление услуг в сфере лесного хозяйства</t>
  </si>
  <si>
    <t>0408</t>
  </si>
  <si>
    <t>Транспорт</t>
  </si>
  <si>
    <t>3100000</t>
  </si>
  <si>
    <t>Морской и речной транспорт</t>
  </si>
  <si>
    <t>364</t>
  </si>
  <si>
    <t>Отдельные мероприятия в области морского и речного транспорта</t>
  </si>
  <si>
    <t>3150000</t>
  </si>
  <si>
    <t>Дорожное хозяйство</t>
  </si>
  <si>
    <t>594</t>
  </si>
  <si>
    <t>Обеспечение автомобильными дорогами новых микрорайонов массовой малоэтажной и многоквартирной застройки</t>
  </si>
  <si>
    <t>3170000</t>
  </si>
  <si>
    <t>Другие виды транспорта</t>
  </si>
  <si>
    <t>366</t>
  </si>
  <si>
    <t>Отдельные мероприятия по другим видам транспорта</t>
  </si>
  <si>
    <t>0411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</si>
  <si>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</si>
  <si>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</si>
  <si>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</si>
  <si>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325</t>
  </si>
  <si>
    <t>Взнос Российской Федерации в уставные капиталы</t>
  </si>
  <si>
    <t>406</t>
  </si>
  <si>
    <t>Мероприятия по землеустройству и землепользованию</t>
  </si>
  <si>
    <t>0500</t>
  </si>
  <si>
    <t>Жилищно-коммунальное хозяйство</t>
  </si>
  <si>
    <t>0501</t>
  </si>
  <si>
    <t>Жилищное хозяйство</t>
  </si>
  <si>
    <t>3500000</t>
  </si>
  <si>
    <t>Поддержка жилищного хозяйства</t>
  </si>
  <si>
    <t>197</t>
  </si>
  <si>
    <t>Субсидии</t>
  </si>
  <si>
    <t>410</t>
  </si>
  <si>
    <t>Мероприятия в области жилищного хозяйства</t>
  </si>
  <si>
    <t>801</t>
  </si>
  <si>
    <t>компенсация выпад.доходов организациям, предоставляющим населению жилищные услуги по тарифам, не обеспечивающим возмещение издержек</t>
  </si>
  <si>
    <t>5170000</t>
  </si>
  <si>
    <t>Дотации и субвенции</t>
  </si>
  <si>
    <t>614</t>
  </si>
  <si>
    <t>Расходы на развитие социальной и инженерной инфраструктуры ЗАТО</t>
  </si>
  <si>
    <t>5200000</t>
  </si>
  <si>
    <t>Иные безвозмездные и безвозвратные перечисления</t>
  </si>
  <si>
    <t>688</t>
  </si>
  <si>
    <t>Проведение капитального ремонта многоквартирных домов</t>
  </si>
  <si>
    <t>689</t>
  </si>
  <si>
    <t>Переселение граждан из аварийного жилищного фонда</t>
  </si>
  <si>
    <t>0502</t>
  </si>
  <si>
    <t>Коммунальное хозяйство</t>
  </si>
  <si>
    <t>1040000</t>
  </si>
  <si>
    <t>Федеральная целевая программа "Жилище" на 2002 - 2010 годы (второй этап)</t>
  </si>
  <si>
    <t>414</t>
  </si>
  <si>
    <t>Субсидирование процентных ставок по кредитам, полученных в российских кредитных организациях на обеспечение земельных участков коммунальной инфраструктуры</t>
  </si>
  <si>
    <t>3510000</t>
  </si>
  <si>
    <t>Поддержка коммунального хозяйства</t>
  </si>
  <si>
    <t>411</t>
  </si>
  <si>
    <t>Мероприятия в области коммунального хозяйства</t>
  </si>
  <si>
    <t>803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</si>
  <si>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</si>
  <si>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5220000</t>
  </si>
  <si>
    <t>Региональные целевые программы</t>
  </si>
  <si>
    <t>6000000</t>
  </si>
  <si>
    <t>Благоустройство</t>
  </si>
  <si>
    <t>412</t>
  </si>
  <si>
    <t>Мероприятия по благоустройству городских округов и поселений</t>
  </si>
  <si>
    <t>806</t>
  </si>
  <si>
    <t>Уличное освещение</t>
  </si>
  <si>
    <t>807</t>
  </si>
  <si>
    <t>Строительство и содержание автомобильных дорог и инженерных сооружений на них в границах городского округа в рамках благоустройства</t>
  </si>
  <si>
    <t>808</t>
  </si>
  <si>
    <t>Озеленение</t>
  </si>
  <si>
    <t>809</t>
  </si>
  <si>
    <t>Организауия и содержания мест захоронения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</si>
  <si>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</si>
  <si>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</si>
  <si>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</si>
  <si>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</si>
  <si>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</si>
  <si>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</si>
  <si>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4100000</t>
  </si>
  <si>
    <t>Состояние окружающей среды и природопользования</t>
  </si>
  <si>
    <t>443</t>
  </si>
  <si>
    <t>Природоохранные мероприятия</t>
  </si>
  <si>
    <t>4110000</t>
  </si>
  <si>
    <t>Природоохранные учреждения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</si>
  <si>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</si>
  <si>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</si>
  <si>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</si>
  <si>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</si>
  <si>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</si>
  <si>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</si>
  <si>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</si>
  <si>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</si>
  <si>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</si>
  <si>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</si>
  <si>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4230000</t>
  </si>
  <si>
    <t>Учреждения по внешкольной работе с детьми</t>
  </si>
  <si>
    <t>422</t>
  </si>
  <si>
    <t>материальное обеспечение приемной семьи</t>
  </si>
  <si>
    <t>621</t>
  </si>
  <si>
    <t>инновационные образовательные программы</t>
  </si>
  <si>
    <t>623</t>
  </si>
  <si>
    <t>вознаграждение за классное руководство</t>
  </si>
  <si>
    <t>0707</t>
  </si>
  <si>
    <t>Молодежная политика и оздоровление детей</t>
  </si>
  <si>
    <t>Итого по соцстраху:</t>
  </si>
  <si>
    <t>4320000</t>
  </si>
  <si>
    <t>Мероприятия по организации оздоровительной кампании детей и подростков</t>
  </si>
  <si>
    <t>452</t>
  </si>
  <si>
    <t>Оздоровление детей и подростков</t>
  </si>
  <si>
    <t>447</t>
  </si>
  <si>
    <t>Проведение мероприятий для детей и молодежи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</si>
  <si>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</si>
  <si>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</si>
  <si>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</si>
  <si>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</si>
  <si>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</si>
  <si>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</si>
  <si>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</si>
  <si>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Культура, кинематография и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</si>
  <si>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</si>
  <si>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</si>
  <si>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</si>
  <si>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</si>
  <si>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4410000</t>
  </si>
  <si>
    <t>Музеи и постоянные выставки</t>
  </si>
  <si>
    <t>4420000</t>
  </si>
  <si>
    <t>Библиотеки</t>
  </si>
  <si>
    <t>4430000</t>
  </si>
  <si>
    <t>Театры, цирки, концертные и другие организации исполнительских искусств</t>
  </si>
  <si>
    <t>0804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</si>
  <si>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</si>
  <si>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</si>
  <si>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</si>
  <si>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0900</t>
  </si>
  <si>
    <t>Здравоохранение и спорт</t>
  </si>
  <si>
    <t>0901</t>
  </si>
  <si>
    <t>Здравоохранение</t>
  </si>
  <si>
    <t>4690000</t>
  </si>
  <si>
    <t>Учреждения, обеспечивающие предоставление услуг в сфере здравоохранения</t>
  </si>
  <si>
    <t>455</t>
  </si>
  <si>
    <t>Мероприятия в области здравоохранения, спорта и физической культуры, туризма</t>
  </si>
  <si>
    <t>4700000</t>
  </si>
  <si>
    <t>Больницы, клиники, госпитали, медико-санитарные части</t>
  </si>
  <si>
    <t>4760000</t>
  </si>
  <si>
    <t>Родильные дома</t>
  </si>
  <si>
    <t>4770000</t>
  </si>
  <si>
    <t>Станции скорой и неотложной помощи</t>
  </si>
  <si>
    <t>4780000</t>
  </si>
  <si>
    <t>Фельдшерско-акушерские пункты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</si>
  <si>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</si>
  <si>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</si>
  <si>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</si>
  <si>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</si>
  <si>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</si>
  <si>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</si>
  <si>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1002</t>
  </si>
  <si>
    <t>Социальное обслуживание населения</t>
  </si>
  <si>
    <t>5060000</t>
  </si>
  <si>
    <t>Учреждения социального обслуживания населения</t>
  </si>
  <si>
    <t>572</t>
  </si>
  <si>
    <t>Предоставление гражданам субсидий на оплату жилья и коммунальных услуг</t>
  </si>
  <si>
    <t>1003</t>
  </si>
  <si>
    <t>Социальное обеспечение населения</t>
  </si>
  <si>
    <t>661</t>
  </si>
  <si>
    <t>Предоставление субсидий молодым семьям для приобретения жилья</t>
  </si>
  <si>
    <t>5050000</t>
  </si>
  <si>
    <t>Меры социальной поддержки граждан</t>
  </si>
  <si>
    <t>483</t>
  </si>
  <si>
    <t>Оказание социальной помощи</t>
  </si>
  <si>
    <t>5140000</t>
  </si>
  <si>
    <t>Реализация государственных функций в области социальной политики</t>
  </si>
  <si>
    <t>482</t>
  </si>
  <si>
    <t>Мероприятия в области социальной политики</t>
  </si>
  <si>
    <t>1004</t>
  </si>
  <si>
    <t>Борьба с беспризорностью, опека, попечительство</t>
  </si>
  <si>
    <t>423</t>
  </si>
  <si>
    <t>выплаты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</si>
  <si>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</si>
  <si>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</si>
  <si>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1006</t>
  </si>
  <si>
    <t>Другие вопросы в области социальной политики</t>
  </si>
  <si>
    <t>606</t>
  </si>
  <si>
    <t>Переселение граждан закрытых административно-территориальных образований</t>
  </si>
  <si>
    <t>ВСЕГО:</t>
  </si>
  <si>
    <t xml:space="preserve"> 1</t>
  </si>
  <si>
    <t xml:space="preserve"> 2</t>
  </si>
  <si>
    <t xml:space="preserve"> 3</t>
  </si>
  <si>
    <t>Утв.Думой ЗАТО Северск</t>
  </si>
  <si>
    <t>Кассовое исполнение</t>
  </si>
  <si>
    <t>Приложение  6</t>
  </si>
  <si>
    <t xml:space="preserve"> Людмила Семеновна Маскаева </t>
  </si>
  <si>
    <t>772383</t>
  </si>
  <si>
    <t>к Решению Думы ЗАТО Северск</t>
  </si>
  <si>
    <t xml:space="preserve">ОТЧЕТ  об исполнении бюджета ЗАТО Северск  по  функциональной  структуре расходов бюджета за 2007 год </t>
  </si>
  <si>
    <r>
      <t>от_</t>
    </r>
    <r>
      <rPr>
        <u val="single"/>
        <sz val="12"/>
        <rFont val="Times New Roman"/>
        <family val="1"/>
      </rPr>
      <t>24.04.</t>
    </r>
    <r>
      <rPr>
        <sz val="12"/>
        <rFont val="Times New Roman"/>
        <family val="1"/>
      </rPr>
      <t>_2008 №_</t>
    </r>
    <r>
      <rPr>
        <u val="single"/>
        <sz val="12"/>
        <rFont val="Times New Roman"/>
        <family val="1"/>
      </rPr>
      <t>51/1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</si>
</sst>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5" fontId="3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1" xfId="0" applyFont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left" vertical="justify" wrapText="1"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justify" wrapText="1"/>
    </xf>
    <xf numFmtId="4" fontId="4" fillId="0" borderId="1" xfId="0" applyNumberFormat="1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justify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12"/>
  <sheetViews>
    <sheetView showZeros="0" tabSelected="1" zoomScale="75" zoomScaleNormal="75" workbookViewId="0" topLeftCell="A1">
      <selection activeCell="G5" sqref="G5"/>
    </sheetView>
  </sheetViews>
  <sheetFormatPr defaultColWidth="9.140625" defaultRowHeight="12.75"/>
  <cols>
    <col min="1" max="1" width="7.140625" style="13" customWidth="1"/>
    <col min="2" max="2" width="8.7109375" style="13" customWidth="1"/>
    <col min="3" max="3" width="7.00390625" style="13" customWidth="1"/>
    <col min="4" max="4" width="61.8515625" style="15" customWidth="1"/>
    <col min="5" max="5" width="17.7109375" style="6" customWidth="1"/>
    <col min="6" max="6" width="17.7109375" style="6" hidden="1" customWidth="1"/>
    <col min="7" max="7" width="17.7109375" style="6" customWidth="1"/>
    <col min="8" max="8" width="12.140625" style="5" hidden="1" customWidth="1"/>
    <col min="9" max="9" width="13.8515625" style="23" customWidth="1"/>
    <col min="10" max="16384" width="8.8515625" style="5" customWidth="1"/>
  </cols>
  <sheetData>
    <row r="1" spans="1:8" ht="15.75">
      <c r="A1" s="13" t="s">
        <v>0</v>
      </c>
      <c r="B1" s="13" t="s">
        <v>0</v>
      </c>
      <c r="C1" s="13" t="s">
        <v>0</v>
      </c>
      <c r="G1" s="6" t="s">
        <v>299</v>
      </c>
      <c r="H1" s="7"/>
    </row>
    <row r="2" spans="1:6" ht="15.75" hidden="1">
      <c r="A2" s="13" t="s">
        <v>1</v>
      </c>
      <c r="B2" s="13" t="s">
        <v>1</v>
      </c>
      <c r="C2" s="13" t="s">
        <v>1</v>
      </c>
      <c r="E2" s="8" t="s">
        <v>6</v>
      </c>
      <c r="F2" s="5"/>
    </row>
    <row r="3" spans="1:6" ht="15.75" hidden="1">
      <c r="A3" s="13" t="s">
        <v>1</v>
      </c>
      <c r="B3" s="13" t="s">
        <v>1</v>
      </c>
      <c r="C3" s="13" t="s">
        <v>1</v>
      </c>
      <c r="E3" s="4" t="s">
        <v>5</v>
      </c>
      <c r="F3" s="5"/>
    </row>
    <row r="4" spans="5:7" ht="15.75">
      <c r="E4" s="4"/>
      <c r="F4" s="5"/>
      <c r="G4" s="6" t="s">
        <v>302</v>
      </c>
    </row>
    <row r="5" spans="1:7" ht="15.75">
      <c r="A5" s="13" t="s">
        <v>1</v>
      </c>
      <c r="B5" s="13" t="s">
        <v>1</v>
      </c>
      <c r="C5" s="13" t="s">
        <v>1</v>
      </c>
      <c r="D5" s="15" t="s">
        <v>0</v>
      </c>
      <c r="G5" s="6" t="s">
        <v>304</v>
      </c>
    </row>
    <row r="6" spans="1:9" ht="36.75" customHeight="1">
      <c r="A6" s="13" t="s">
        <v>1</v>
      </c>
      <c r="B6" s="13" t="s">
        <v>1</v>
      </c>
      <c r="C6" s="13" t="s">
        <v>1</v>
      </c>
      <c r="D6" s="35" t="s">
        <v>303</v>
      </c>
      <c r="E6" s="36"/>
      <c r="F6" s="36"/>
      <c r="G6" s="36"/>
      <c r="H6" s="12"/>
      <c r="I6" s="24"/>
    </row>
    <row r="7" spans="1:4" ht="15.75" hidden="1">
      <c r="A7" s="13" t="s">
        <v>1</v>
      </c>
      <c r="B7" s="13" t="s">
        <v>1</v>
      </c>
      <c r="C7" s="13" t="s">
        <v>1</v>
      </c>
      <c r="D7" s="15" t="s">
        <v>14</v>
      </c>
    </row>
    <row r="8" spans="1:4" ht="31.5" hidden="1">
      <c r="A8" s="13" t="s">
        <v>1</v>
      </c>
      <c r="B8" s="13" t="s">
        <v>1</v>
      </c>
      <c r="C8" s="13" t="s">
        <v>1</v>
      </c>
      <c r="D8" s="15" t="s">
        <v>15</v>
      </c>
    </row>
    <row r="9" ht="15.75" hidden="1">
      <c r="D9" s="15" t="s">
        <v>0</v>
      </c>
    </row>
    <row r="10" ht="31.5" hidden="1">
      <c r="D10" s="15" t="s">
        <v>10</v>
      </c>
    </row>
    <row r="11" ht="15.75" hidden="1">
      <c r="D11" s="15" t="s">
        <v>16</v>
      </c>
    </row>
    <row r="12" ht="15.75" hidden="1"/>
    <row r="13" ht="15.75" hidden="1"/>
    <row r="14" ht="15.75" hidden="1"/>
    <row r="15" ht="15.75" hidden="1"/>
    <row r="16" ht="15.75" hidden="1"/>
    <row r="17" ht="15.75" hidden="1"/>
    <row r="18" ht="15.75">
      <c r="I18" s="23" t="s">
        <v>11</v>
      </c>
    </row>
    <row r="19" spans="1:9" s="9" customFormat="1" ht="66" customHeight="1">
      <c r="A19" s="30" t="s">
        <v>2</v>
      </c>
      <c r="B19" s="30" t="s">
        <v>7</v>
      </c>
      <c r="C19" s="30" t="s">
        <v>8</v>
      </c>
      <c r="D19" s="31" t="s">
        <v>3</v>
      </c>
      <c r="E19" s="32" t="s">
        <v>297</v>
      </c>
      <c r="F19" s="33" t="s">
        <v>12</v>
      </c>
      <c r="G19" s="32" t="s">
        <v>298</v>
      </c>
      <c r="H19" s="33" t="s">
        <v>13</v>
      </c>
      <c r="I19" s="34" t="s">
        <v>9</v>
      </c>
    </row>
    <row r="20" spans="1:9" s="9" customFormat="1" ht="14.25" customHeight="1">
      <c r="A20" s="14" t="s">
        <v>294</v>
      </c>
      <c r="B20" s="14" t="s">
        <v>295</v>
      </c>
      <c r="C20" s="14" t="s">
        <v>296</v>
      </c>
      <c r="D20" s="16">
        <v>4</v>
      </c>
      <c r="E20" s="10">
        <v>5</v>
      </c>
      <c r="F20" s="10">
        <v>6</v>
      </c>
      <c r="G20" s="10">
        <v>6</v>
      </c>
      <c r="H20" s="10">
        <v>7</v>
      </c>
      <c r="I20" s="28">
        <v>7</v>
      </c>
    </row>
    <row r="21" spans="1:10" s="29" customFormat="1" ht="15.75">
      <c r="A21" s="19" t="s">
        <v>17</v>
      </c>
      <c r="B21" s="19"/>
      <c r="C21" s="19"/>
      <c r="D21" s="20" t="s">
        <v>18</v>
      </c>
      <c r="E21" s="21">
        <v>148074.06</v>
      </c>
      <c r="F21" s="21">
        <v>148074.06</v>
      </c>
      <c r="G21" s="21">
        <f>142897.67-2060</f>
        <v>140837.67</v>
      </c>
      <c r="H21" s="21">
        <v>96.5</v>
      </c>
      <c r="I21" s="26">
        <f>G21/E21*100</f>
        <v>95.11299278212539</v>
      </c>
      <c r="J21" s="29">
        <v>-2060</v>
      </c>
    </row>
    <row r="22" spans="1:9" ht="31.5">
      <c r="A22" s="14" t="s">
        <v>19</v>
      </c>
      <c r="B22" s="14"/>
      <c r="C22" s="14"/>
      <c r="D22" s="17" t="s">
        <v>20</v>
      </c>
      <c r="E22" s="18">
        <v>1799.9</v>
      </c>
      <c r="F22" s="18">
        <v>1799.9</v>
      </c>
      <c r="G22" s="18">
        <v>1798.85</v>
      </c>
      <c r="H22" s="18">
        <v>99.94</v>
      </c>
      <c r="I22" s="25">
        <v>99.94</v>
      </c>
    </row>
    <row r="23" spans="1:9" ht="15.75">
      <c r="A23" s="14"/>
      <c r="B23" s="14"/>
      <c r="C23" s="14"/>
      <c r="D23" s="17" t="s">
        <v>21</v>
      </c>
      <c r="E23" s="18">
        <v>1799.9</v>
      </c>
      <c r="F23" s="18">
        <v>1799.9</v>
      </c>
      <c r="G23" s="18">
        <v>1798.85</v>
      </c>
      <c r="H23" s="18">
        <v>99.94</v>
      </c>
      <c r="I23" s="25">
        <v>99.94</v>
      </c>
    </row>
    <row r="24" spans="1:9" ht="15.75">
      <c r="A24" s="14" t="s">
        <v>19</v>
      </c>
      <c r="B24" s="14" t="s">
        <v>22</v>
      </c>
      <c r="C24" s="14"/>
      <c r="D24" s="17" t="s">
        <v>23</v>
      </c>
      <c r="E24" s="18">
        <v>1799.9</v>
      </c>
      <c r="F24" s="18">
        <v>1799.9</v>
      </c>
      <c r="G24" s="18">
        <v>1798.85</v>
      </c>
      <c r="H24" s="18">
        <v>99.94</v>
      </c>
      <c r="I24" s="25">
        <v>99.94</v>
      </c>
    </row>
    <row r="25" spans="1:9" ht="31.5">
      <c r="A25" s="14" t="s">
        <v>19</v>
      </c>
      <c r="B25" s="14" t="s">
        <v>22</v>
      </c>
      <c r="C25" s="14" t="s">
        <v>24</v>
      </c>
      <c r="D25" s="17" t="s">
        <v>25</v>
      </c>
      <c r="E25" s="18">
        <v>1799.9</v>
      </c>
      <c r="F25" s="18">
        <v>1799.9</v>
      </c>
      <c r="G25" s="18">
        <v>1798.85</v>
      </c>
      <c r="H25" s="18">
        <v>99.94</v>
      </c>
      <c r="I25" s="25">
        <v>99.94</v>
      </c>
    </row>
    <row r="26" spans="1:9" ht="47.25">
      <c r="A26" s="14" t="s">
        <v>26</v>
      </c>
      <c r="B26" s="14"/>
      <c r="C26" s="14"/>
      <c r="D26" s="17" t="s">
        <v>27</v>
      </c>
      <c r="E26" s="18">
        <v>18306.6</v>
      </c>
      <c r="F26" s="18">
        <v>18306.6</v>
      </c>
      <c r="G26" s="18">
        <v>18248.76</v>
      </c>
      <c r="H26" s="18">
        <v>99.68</v>
      </c>
      <c r="I26" s="25">
        <v>99.68</v>
      </c>
    </row>
    <row r="27" spans="1:9" ht="15.75">
      <c r="A27" s="14"/>
      <c r="B27" s="14"/>
      <c r="C27" s="14"/>
      <c r="D27" s="17" t="s">
        <v>21</v>
      </c>
      <c r="E27" s="18">
        <v>18306.6</v>
      </c>
      <c r="F27" s="18">
        <v>18306.6</v>
      </c>
      <c r="G27" s="18">
        <v>18248.76</v>
      </c>
      <c r="H27" s="18">
        <v>99.68</v>
      </c>
      <c r="I27" s="25">
        <v>99.68</v>
      </c>
    </row>
    <row r="28" spans="1:9" ht="15.75">
      <c r="A28" s="14" t="s">
        <v>26</v>
      </c>
      <c r="B28" s="14" t="s">
        <v>22</v>
      </c>
      <c r="C28" s="14"/>
      <c r="D28" s="17" t="s">
        <v>23</v>
      </c>
      <c r="E28" s="18">
        <v>18306.6</v>
      </c>
      <c r="F28" s="18">
        <v>18306.6</v>
      </c>
      <c r="G28" s="18">
        <v>18248.76</v>
      </c>
      <c r="H28" s="18">
        <v>99.68</v>
      </c>
      <c r="I28" s="25">
        <v>99.68</v>
      </c>
    </row>
    <row r="29" spans="1:9" ht="15.75">
      <c r="A29" s="14" t="s">
        <v>26</v>
      </c>
      <c r="B29" s="14" t="s">
        <v>22</v>
      </c>
      <c r="C29" s="14" t="s">
        <v>28</v>
      </c>
      <c r="D29" s="17" t="s">
        <v>29</v>
      </c>
      <c r="E29" s="18">
        <v>14581.3</v>
      </c>
      <c r="F29" s="18">
        <v>14581.3</v>
      </c>
      <c r="G29" s="18">
        <v>14530.67</v>
      </c>
      <c r="H29" s="18">
        <v>99.65</v>
      </c>
      <c r="I29" s="25">
        <v>99.65</v>
      </c>
    </row>
    <row r="30" spans="1:9" ht="31.5">
      <c r="A30" s="14" t="s">
        <v>26</v>
      </c>
      <c r="B30" s="14" t="s">
        <v>22</v>
      </c>
      <c r="C30" s="14" t="s">
        <v>30</v>
      </c>
      <c r="D30" s="17" t="s">
        <v>31</v>
      </c>
      <c r="E30" s="18">
        <v>3725.3</v>
      </c>
      <c r="F30" s="18">
        <v>3725.3</v>
      </c>
      <c r="G30" s="18">
        <v>3718.09</v>
      </c>
      <c r="H30" s="18">
        <v>99.81</v>
      </c>
      <c r="I30" s="25">
        <v>99.81</v>
      </c>
    </row>
    <row r="31" spans="1:9" ht="47.25">
      <c r="A31" s="14" t="s">
        <v>32</v>
      </c>
      <c r="B31" s="14"/>
      <c r="C31" s="14"/>
      <c r="D31" s="17" t="s">
        <v>33</v>
      </c>
      <c r="E31" s="18">
        <v>85107.8</v>
      </c>
      <c r="F31" s="18">
        <v>85107.8</v>
      </c>
      <c r="G31" s="18">
        <v>84686.59</v>
      </c>
      <c r="H31" s="18">
        <v>99.51</v>
      </c>
      <c r="I31" s="25">
        <v>99.51</v>
      </c>
    </row>
    <row r="32" spans="1:9" ht="15.75">
      <c r="A32" s="14"/>
      <c r="B32" s="14"/>
      <c r="C32" s="14"/>
      <c r="D32" s="17" t="s">
        <v>21</v>
      </c>
      <c r="E32" s="18">
        <v>85107.8</v>
      </c>
      <c r="F32" s="18">
        <v>85107.8</v>
      </c>
      <c r="G32" s="18">
        <v>84686.59</v>
      </c>
      <c r="H32" s="18">
        <v>99.51</v>
      </c>
      <c r="I32" s="25">
        <v>99.51</v>
      </c>
    </row>
    <row r="33" spans="1:9" ht="15.75">
      <c r="A33" s="14" t="s">
        <v>32</v>
      </c>
      <c r="B33" s="14" t="s">
        <v>22</v>
      </c>
      <c r="C33" s="14"/>
      <c r="D33" s="17" t="s">
        <v>23</v>
      </c>
      <c r="E33" s="18">
        <v>85107.8</v>
      </c>
      <c r="F33" s="18">
        <v>85107.8</v>
      </c>
      <c r="G33" s="18">
        <v>84686.59</v>
      </c>
      <c r="H33" s="18">
        <v>99.51</v>
      </c>
      <c r="I33" s="25">
        <v>99.51</v>
      </c>
    </row>
    <row r="34" spans="1:9" ht="15.75">
      <c r="A34" s="14" t="s">
        <v>32</v>
      </c>
      <c r="B34" s="14" t="s">
        <v>22</v>
      </c>
      <c r="C34" s="14" t="s">
        <v>28</v>
      </c>
      <c r="D34" s="17" t="s">
        <v>29</v>
      </c>
      <c r="E34" s="18">
        <v>83665.9</v>
      </c>
      <c r="F34" s="18">
        <v>83665.9</v>
      </c>
      <c r="G34" s="18">
        <v>83248.81</v>
      </c>
      <c r="H34" s="18">
        <v>99.5</v>
      </c>
      <c r="I34" s="25">
        <v>99.5</v>
      </c>
    </row>
    <row r="35" spans="1:9" ht="15.75">
      <c r="A35" s="14" t="s">
        <v>32</v>
      </c>
      <c r="B35" s="14" t="s">
        <v>22</v>
      </c>
      <c r="C35" s="14" t="s">
        <v>34</v>
      </c>
      <c r="D35" s="17" t="s">
        <v>35</v>
      </c>
      <c r="E35" s="18">
        <v>1441.9</v>
      </c>
      <c r="F35" s="18">
        <v>1441.9</v>
      </c>
      <c r="G35" s="18">
        <v>1437.78</v>
      </c>
      <c r="H35" s="18">
        <v>99.71</v>
      </c>
      <c r="I35" s="25">
        <v>99.71</v>
      </c>
    </row>
    <row r="36" spans="1:9" ht="15.75">
      <c r="A36" s="14" t="s">
        <v>36</v>
      </c>
      <c r="B36" s="14"/>
      <c r="C36" s="14"/>
      <c r="D36" s="17" t="s">
        <v>37</v>
      </c>
      <c r="E36" s="18">
        <v>14.64</v>
      </c>
      <c r="F36" s="18">
        <v>14.64</v>
      </c>
      <c r="G36" s="18">
        <v>14.64</v>
      </c>
      <c r="H36" s="18">
        <v>100</v>
      </c>
      <c r="I36" s="25">
        <v>100</v>
      </c>
    </row>
    <row r="37" spans="1:9" ht="15.75">
      <c r="A37" s="14"/>
      <c r="B37" s="14"/>
      <c r="C37" s="14"/>
      <c r="D37" s="17" t="s">
        <v>21</v>
      </c>
      <c r="E37" s="18">
        <v>14.64</v>
      </c>
      <c r="F37" s="18">
        <v>14.64</v>
      </c>
      <c r="G37" s="18">
        <v>14.64</v>
      </c>
      <c r="H37" s="18">
        <v>100</v>
      </c>
      <c r="I37" s="25">
        <v>100</v>
      </c>
    </row>
    <row r="38" spans="1:9" ht="15.75">
      <c r="A38" s="14" t="s">
        <v>36</v>
      </c>
      <c r="B38" s="14" t="s">
        <v>38</v>
      </c>
      <c r="C38" s="14"/>
      <c r="D38" s="17" t="s">
        <v>39</v>
      </c>
      <c r="E38" s="18">
        <v>14.64</v>
      </c>
      <c r="F38" s="18">
        <v>14.64</v>
      </c>
      <c r="G38" s="18">
        <v>14.64</v>
      </c>
      <c r="H38" s="18">
        <v>100</v>
      </c>
      <c r="I38" s="25">
        <v>100</v>
      </c>
    </row>
    <row r="39" spans="1:9" ht="15.75">
      <c r="A39" s="14" t="s">
        <v>36</v>
      </c>
      <c r="B39" s="14" t="s">
        <v>38</v>
      </c>
      <c r="C39" s="14" t="s">
        <v>40</v>
      </c>
      <c r="D39" s="17" t="s">
        <v>41</v>
      </c>
      <c r="E39" s="18">
        <v>14.64</v>
      </c>
      <c r="F39" s="18">
        <v>14.64</v>
      </c>
      <c r="G39" s="18">
        <v>14.64</v>
      </c>
      <c r="H39" s="18">
        <v>100</v>
      </c>
      <c r="I39" s="25">
        <v>100</v>
      </c>
    </row>
    <row r="40" spans="1:9" ht="31.5">
      <c r="A40" s="14" t="s">
        <v>42</v>
      </c>
      <c r="B40" s="14"/>
      <c r="C40" s="14"/>
      <c r="D40" s="17" t="s">
        <v>43</v>
      </c>
      <c r="E40" s="18">
        <v>24726.6</v>
      </c>
      <c r="F40" s="18">
        <v>24726.6</v>
      </c>
      <c r="G40" s="18">
        <v>23825.71</v>
      </c>
      <c r="H40" s="18">
        <v>96.36</v>
      </c>
      <c r="I40" s="25">
        <v>96.36</v>
      </c>
    </row>
    <row r="41" spans="1:9" ht="15.75">
      <c r="A41" s="14"/>
      <c r="B41" s="14"/>
      <c r="C41" s="14"/>
      <c r="D41" s="17" t="s">
        <v>21</v>
      </c>
      <c r="E41" s="18">
        <v>24726.6</v>
      </c>
      <c r="F41" s="18">
        <v>24726.6</v>
      </c>
      <c r="G41" s="18">
        <v>23825.71</v>
      </c>
      <c r="H41" s="18">
        <v>96.36</v>
      </c>
      <c r="I41" s="25">
        <v>96.36</v>
      </c>
    </row>
    <row r="42" spans="1:9" ht="15.75">
      <c r="A42" s="14" t="s">
        <v>42</v>
      </c>
      <c r="B42" s="14" t="s">
        <v>22</v>
      </c>
      <c r="C42" s="14"/>
      <c r="D42" s="17" t="s">
        <v>23</v>
      </c>
      <c r="E42" s="18">
        <v>24726.6</v>
      </c>
      <c r="F42" s="18">
        <v>24726.6</v>
      </c>
      <c r="G42" s="18">
        <v>23825.71</v>
      </c>
      <c r="H42" s="18">
        <v>96.36</v>
      </c>
      <c r="I42" s="25">
        <v>96.36</v>
      </c>
    </row>
    <row r="43" spans="1:9" ht="15.75">
      <c r="A43" s="14" t="s">
        <v>42</v>
      </c>
      <c r="B43" s="14" t="s">
        <v>22</v>
      </c>
      <c r="C43" s="14" t="s">
        <v>28</v>
      </c>
      <c r="D43" s="17" t="s">
        <v>29</v>
      </c>
      <c r="E43" s="18">
        <v>23114.8</v>
      </c>
      <c r="F43" s="18">
        <v>23114.8</v>
      </c>
      <c r="G43" s="18">
        <v>22213.91</v>
      </c>
      <c r="H43" s="18">
        <v>96.1</v>
      </c>
      <c r="I43" s="25">
        <v>96.1</v>
      </c>
    </row>
    <row r="44" spans="1:9" ht="31.5">
      <c r="A44" s="14" t="s">
        <v>42</v>
      </c>
      <c r="B44" s="14" t="s">
        <v>22</v>
      </c>
      <c r="C44" s="14" t="s">
        <v>44</v>
      </c>
      <c r="D44" s="17" t="s">
        <v>45</v>
      </c>
      <c r="E44" s="18">
        <v>1611.8</v>
      </c>
      <c r="F44" s="18">
        <v>1611.8</v>
      </c>
      <c r="G44" s="18">
        <v>1611.8</v>
      </c>
      <c r="H44" s="18">
        <v>100</v>
      </c>
      <c r="I44" s="25">
        <v>100</v>
      </c>
    </row>
    <row r="45" spans="1:9" ht="15.75">
      <c r="A45" s="14" t="s">
        <v>46</v>
      </c>
      <c r="B45" s="14"/>
      <c r="C45" s="14"/>
      <c r="D45" s="17" t="s">
        <v>47</v>
      </c>
      <c r="E45" s="18">
        <v>3047.3</v>
      </c>
      <c r="F45" s="18">
        <v>3047.3</v>
      </c>
      <c r="G45" s="18">
        <v>1348.99</v>
      </c>
      <c r="H45" s="18">
        <v>44.27</v>
      </c>
      <c r="I45" s="25">
        <v>44.27</v>
      </c>
    </row>
    <row r="46" spans="1:9" ht="15.75">
      <c r="A46" s="14"/>
      <c r="B46" s="14"/>
      <c r="C46" s="14"/>
      <c r="D46" s="17" t="s">
        <v>21</v>
      </c>
      <c r="E46" s="18">
        <v>3047.3</v>
      </c>
      <c r="F46" s="18">
        <v>3047.3</v>
      </c>
      <c r="G46" s="18">
        <v>1348.99</v>
      </c>
      <c r="H46" s="18">
        <v>44.27</v>
      </c>
      <c r="I46" s="25">
        <v>44.27</v>
      </c>
    </row>
    <row r="47" spans="1:9" ht="15.75">
      <c r="A47" s="14" t="s">
        <v>46</v>
      </c>
      <c r="B47" s="14" t="s">
        <v>48</v>
      </c>
      <c r="C47" s="14"/>
      <c r="D47" s="17" t="s">
        <v>49</v>
      </c>
      <c r="E47" s="18">
        <v>3047.3</v>
      </c>
      <c r="F47" s="18">
        <v>3047.3</v>
      </c>
      <c r="G47" s="18">
        <v>1348.99</v>
      </c>
      <c r="H47" s="18">
        <v>44.27</v>
      </c>
      <c r="I47" s="25">
        <v>44.27</v>
      </c>
    </row>
    <row r="48" spans="1:9" ht="47.25">
      <c r="A48" s="14" t="s">
        <v>46</v>
      </c>
      <c r="B48" s="14" t="s">
        <v>48</v>
      </c>
      <c r="C48" s="14" t="s">
        <v>50</v>
      </c>
      <c r="D48" s="17" t="s">
        <v>51</v>
      </c>
      <c r="E48" s="18">
        <v>3047.3</v>
      </c>
      <c r="F48" s="18">
        <v>3047.3</v>
      </c>
      <c r="G48" s="18">
        <v>1348.99</v>
      </c>
      <c r="H48" s="18">
        <v>44.27</v>
      </c>
      <c r="I48" s="25">
        <v>44.27</v>
      </c>
    </row>
    <row r="49" spans="1:9" ht="15.75">
      <c r="A49" s="14" t="s">
        <v>52</v>
      </c>
      <c r="B49" s="14"/>
      <c r="C49" s="14"/>
      <c r="D49" s="17" t="s">
        <v>53</v>
      </c>
      <c r="E49" s="18">
        <v>2717.8</v>
      </c>
      <c r="F49" s="18">
        <v>2717.8</v>
      </c>
      <c r="G49" s="18">
        <v>0</v>
      </c>
      <c r="H49" s="18">
        <v>0</v>
      </c>
      <c r="I49" s="25">
        <v>0</v>
      </c>
    </row>
    <row r="50" spans="1:9" ht="15.75">
      <c r="A50" s="14"/>
      <c r="B50" s="14"/>
      <c r="C50" s="14"/>
      <c r="D50" s="17" t="s">
        <v>21</v>
      </c>
      <c r="E50" s="18">
        <v>2717.8</v>
      </c>
      <c r="F50" s="18">
        <v>2717.8</v>
      </c>
      <c r="G50" s="18">
        <v>0</v>
      </c>
      <c r="H50" s="18">
        <v>0</v>
      </c>
      <c r="I50" s="25">
        <v>0</v>
      </c>
    </row>
    <row r="51" spans="1:9" ht="15.75">
      <c r="A51" s="14" t="s">
        <v>52</v>
      </c>
      <c r="B51" s="14" t="s">
        <v>54</v>
      </c>
      <c r="C51" s="14"/>
      <c r="D51" s="17" t="s">
        <v>53</v>
      </c>
      <c r="E51" s="18">
        <v>2717.8</v>
      </c>
      <c r="F51" s="18">
        <v>2717.8</v>
      </c>
      <c r="G51" s="18">
        <v>0</v>
      </c>
      <c r="H51" s="18">
        <v>0</v>
      </c>
      <c r="I51" s="25">
        <v>0</v>
      </c>
    </row>
    <row r="52" spans="1:9" ht="15.75">
      <c r="A52" s="14" t="s">
        <v>52</v>
      </c>
      <c r="B52" s="14" t="s">
        <v>54</v>
      </c>
      <c r="C52" s="14" t="s">
        <v>55</v>
      </c>
      <c r="D52" s="17" t="s">
        <v>56</v>
      </c>
      <c r="E52" s="18">
        <v>2717.8</v>
      </c>
      <c r="F52" s="18">
        <v>2717.8</v>
      </c>
      <c r="G52" s="18">
        <v>0</v>
      </c>
      <c r="H52" s="18">
        <v>0</v>
      </c>
      <c r="I52" s="25">
        <v>0</v>
      </c>
    </row>
    <row r="53" spans="1:10" ht="15.75">
      <c r="A53" s="14" t="s">
        <v>57</v>
      </c>
      <c r="B53" s="14"/>
      <c r="C53" s="14"/>
      <c r="D53" s="17" t="s">
        <v>58</v>
      </c>
      <c r="E53" s="18">
        <v>12353.42</v>
      </c>
      <c r="F53" s="18">
        <v>12353.42</v>
      </c>
      <c r="G53" s="18">
        <f>12974.14-2060</f>
        <v>10914.14</v>
      </c>
      <c r="H53" s="18">
        <v>105.02</v>
      </c>
      <c r="I53" s="25">
        <f>G53/E53*100</f>
        <v>88.34913732391514</v>
      </c>
      <c r="J53" s="5">
        <v>-2060</v>
      </c>
    </row>
    <row r="54" spans="1:10" ht="15.75">
      <c r="A54" s="14"/>
      <c r="B54" s="14"/>
      <c r="C54" s="14"/>
      <c r="D54" s="17" t="s">
        <v>21</v>
      </c>
      <c r="E54" s="18">
        <v>11645.92</v>
      </c>
      <c r="F54" s="18">
        <v>11645.92</v>
      </c>
      <c r="G54" s="18">
        <f>12271.5-2060</f>
        <v>10211.5</v>
      </c>
      <c r="H54" s="18">
        <v>105.37</v>
      </c>
      <c r="I54" s="25">
        <f>G54/E54*100</f>
        <v>87.68306840507233</v>
      </c>
      <c r="J54" s="5">
        <v>-2060</v>
      </c>
    </row>
    <row r="55" spans="1:9" ht="15.75">
      <c r="A55" s="14"/>
      <c r="B55" s="14"/>
      <c r="C55" s="14"/>
      <c r="D55" s="17" t="s">
        <v>59</v>
      </c>
      <c r="E55" s="18">
        <v>707.5</v>
      </c>
      <c r="F55" s="18">
        <v>707.5</v>
      </c>
      <c r="G55" s="18">
        <v>702.63</v>
      </c>
      <c r="H55" s="18">
        <v>99.31</v>
      </c>
      <c r="I55" s="25">
        <v>99.31</v>
      </c>
    </row>
    <row r="56" spans="1:9" ht="15.75">
      <c r="A56" s="14" t="s">
        <v>57</v>
      </c>
      <c r="B56" s="14" t="s">
        <v>22</v>
      </c>
      <c r="C56" s="14"/>
      <c r="D56" s="17" t="s">
        <v>23</v>
      </c>
      <c r="E56" s="18">
        <v>4267</v>
      </c>
      <c r="F56" s="18">
        <v>4267</v>
      </c>
      <c r="G56" s="18">
        <v>4167.88</v>
      </c>
      <c r="H56" s="18">
        <v>97.68</v>
      </c>
      <c r="I56" s="25">
        <v>97.68</v>
      </c>
    </row>
    <row r="57" spans="1:9" ht="31.5">
      <c r="A57" s="14" t="s">
        <v>57</v>
      </c>
      <c r="B57" s="14" t="s">
        <v>22</v>
      </c>
      <c r="C57" s="14" t="s">
        <v>60</v>
      </c>
      <c r="D57" s="17" t="s">
        <v>61</v>
      </c>
      <c r="E57" s="18">
        <v>1321.8</v>
      </c>
      <c r="F57" s="18">
        <v>1321.8</v>
      </c>
      <c r="G57" s="18">
        <v>1295.15</v>
      </c>
      <c r="H57" s="18">
        <v>97.98</v>
      </c>
      <c r="I57" s="25">
        <v>97.98</v>
      </c>
    </row>
    <row r="58" spans="1:9" ht="15.75">
      <c r="A58" s="14" t="s">
        <v>57</v>
      </c>
      <c r="B58" s="14" t="s">
        <v>22</v>
      </c>
      <c r="C58" s="14" t="s">
        <v>62</v>
      </c>
      <c r="D58" s="17" t="s">
        <v>63</v>
      </c>
      <c r="E58" s="18">
        <v>2945.2</v>
      </c>
      <c r="F58" s="18">
        <v>2945.2</v>
      </c>
      <c r="G58" s="18">
        <v>2872.73</v>
      </c>
      <c r="H58" s="18">
        <v>97.54</v>
      </c>
      <c r="I58" s="25">
        <v>97.54</v>
      </c>
    </row>
    <row r="59" spans="1:9" ht="47.25">
      <c r="A59" s="14" t="s">
        <v>57</v>
      </c>
      <c r="B59" s="14" t="s">
        <v>64</v>
      </c>
      <c r="C59" s="14"/>
      <c r="D59" s="17" t="s">
        <v>65</v>
      </c>
      <c r="E59" s="18">
        <v>4654.27</v>
      </c>
      <c r="F59" s="18">
        <v>4654.27</v>
      </c>
      <c r="G59" s="18">
        <v>4629.52</v>
      </c>
      <c r="H59" s="18">
        <v>99.47</v>
      </c>
      <c r="I59" s="25">
        <v>99.47</v>
      </c>
    </row>
    <row r="60" spans="1:9" ht="47.25">
      <c r="A60" s="14" t="s">
        <v>57</v>
      </c>
      <c r="B60" s="14" t="s">
        <v>64</v>
      </c>
      <c r="C60" s="14" t="s">
        <v>66</v>
      </c>
      <c r="D60" s="17" t="s">
        <v>67</v>
      </c>
      <c r="E60" s="18">
        <v>4654.27</v>
      </c>
      <c r="F60" s="18">
        <v>4654.27</v>
      </c>
      <c r="G60" s="18">
        <v>4629.52</v>
      </c>
      <c r="H60" s="18">
        <v>99.47</v>
      </c>
      <c r="I60" s="25">
        <v>99.47</v>
      </c>
    </row>
    <row r="61" spans="1:9" ht="31.5">
      <c r="A61" s="14" t="s">
        <v>57</v>
      </c>
      <c r="B61" s="14" t="s">
        <v>68</v>
      </c>
      <c r="C61" s="14"/>
      <c r="D61" s="17" t="s">
        <v>69</v>
      </c>
      <c r="E61" s="18">
        <v>3432.15</v>
      </c>
      <c r="F61" s="18">
        <v>3432.15</v>
      </c>
      <c r="G61" s="18">
        <v>4176.74</v>
      </c>
      <c r="H61" s="18">
        <v>121.69</v>
      </c>
      <c r="I61" s="25">
        <v>121.69</v>
      </c>
    </row>
    <row r="62" spans="1:9" ht="15.75">
      <c r="A62" s="14" t="s">
        <v>57</v>
      </c>
      <c r="B62" s="14" t="s">
        <v>68</v>
      </c>
      <c r="C62" s="14" t="s">
        <v>70</v>
      </c>
      <c r="D62" s="17" t="s">
        <v>71</v>
      </c>
      <c r="E62" s="18">
        <v>7081.6</v>
      </c>
      <c r="F62" s="18">
        <v>7081.6</v>
      </c>
      <c r="G62" s="18">
        <v>7077.64</v>
      </c>
      <c r="H62" s="18">
        <v>99.94</v>
      </c>
      <c r="I62" s="25">
        <v>99.94</v>
      </c>
    </row>
    <row r="63" spans="1:10" ht="15.75">
      <c r="A63" s="14" t="s">
        <v>57</v>
      </c>
      <c r="B63" s="14" t="s">
        <v>68</v>
      </c>
      <c r="C63" s="14" t="s">
        <v>72</v>
      </c>
      <c r="D63" s="17" t="s">
        <v>73</v>
      </c>
      <c r="E63" s="18">
        <v>-3649.45</v>
      </c>
      <c r="F63" s="18">
        <v>-3649.45</v>
      </c>
      <c r="G63" s="18">
        <f>-2900.91-2060</f>
        <v>-4960.91</v>
      </c>
      <c r="H63" s="18">
        <v>79.49</v>
      </c>
      <c r="I63" s="25">
        <f>G63/E63*100</f>
        <v>135.93582594637547</v>
      </c>
      <c r="J63" s="5">
        <v>-2060</v>
      </c>
    </row>
    <row r="64" spans="1:9" s="29" customFormat="1" ht="15.75">
      <c r="A64" s="19" t="s">
        <v>74</v>
      </c>
      <c r="B64" s="19"/>
      <c r="C64" s="19"/>
      <c r="D64" s="20" t="s">
        <v>75</v>
      </c>
      <c r="E64" s="21">
        <v>100</v>
      </c>
      <c r="F64" s="21">
        <v>100</v>
      </c>
      <c r="G64" s="21">
        <v>100</v>
      </c>
      <c r="H64" s="21">
        <v>100</v>
      </c>
      <c r="I64" s="26">
        <v>100</v>
      </c>
    </row>
    <row r="65" spans="1:9" ht="15.75">
      <c r="A65" s="14" t="s">
        <v>76</v>
      </c>
      <c r="B65" s="14"/>
      <c r="C65" s="14"/>
      <c r="D65" s="17" t="s">
        <v>77</v>
      </c>
      <c r="E65" s="18">
        <v>100</v>
      </c>
      <c r="F65" s="18">
        <v>100</v>
      </c>
      <c r="G65" s="18">
        <v>100</v>
      </c>
      <c r="H65" s="18">
        <v>100</v>
      </c>
      <c r="I65" s="25">
        <v>100</v>
      </c>
    </row>
    <row r="66" spans="1:9" ht="15.75">
      <c r="A66" s="14"/>
      <c r="B66" s="14"/>
      <c r="C66" s="14"/>
      <c r="D66" s="17" t="s">
        <v>21</v>
      </c>
      <c r="E66" s="18">
        <v>100</v>
      </c>
      <c r="F66" s="18">
        <v>100</v>
      </c>
      <c r="G66" s="18">
        <v>100</v>
      </c>
      <c r="H66" s="18">
        <v>100</v>
      </c>
      <c r="I66" s="25">
        <v>100</v>
      </c>
    </row>
    <row r="67" spans="1:9" ht="31.5">
      <c r="A67" s="14" t="s">
        <v>76</v>
      </c>
      <c r="B67" s="14" t="s">
        <v>78</v>
      </c>
      <c r="C67" s="14"/>
      <c r="D67" s="17" t="s">
        <v>79</v>
      </c>
      <c r="E67" s="18">
        <v>100</v>
      </c>
      <c r="F67" s="18">
        <v>100</v>
      </c>
      <c r="G67" s="18">
        <v>100</v>
      </c>
      <c r="H67" s="18">
        <v>100</v>
      </c>
      <c r="I67" s="25">
        <v>100</v>
      </c>
    </row>
    <row r="68" spans="1:9" ht="31.5">
      <c r="A68" s="14" t="s">
        <v>76</v>
      </c>
      <c r="B68" s="14" t="s">
        <v>78</v>
      </c>
      <c r="C68" s="14" t="s">
        <v>80</v>
      </c>
      <c r="D68" s="17" t="s">
        <v>81</v>
      </c>
      <c r="E68" s="18">
        <v>100</v>
      </c>
      <c r="F68" s="18">
        <v>100</v>
      </c>
      <c r="G68" s="18">
        <v>100</v>
      </c>
      <c r="H68" s="18">
        <v>100</v>
      </c>
      <c r="I68" s="25">
        <v>100</v>
      </c>
    </row>
    <row r="69" spans="1:9" s="29" customFormat="1" ht="31.5">
      <c r="A69" s="19" t="s">
        <v>82</v>
      </c>
      <c r="B69" s="19"/>
      <c r="C69" s="19"/>
      <c r="D69" s="20" t="s">
        <v>83</v>
      </c>
      <c r="E69" s="21">
        <v>124171.5</v>
      </c>
      <c r="F69" s="21">
        <v>124171.5</v>
      </c>
      <c r="G69" s="21">
        <v>124114.87</v>
      </c>
      <c r="H69" s="21">
        <v>99.95</v>
      </c>
      <c r="I69" s="26">
        <v>99.95</v>
      </c>
    </row>
    <row r="70" spans="1:9" ht="15.75">
      <c r="A70" s="14" t="s">
        <v>84</v>
      </c>
      <c r="B70" s="14"/>
      <c r="C70" s="14"/>
      <c r="D70" s="17" t="s">
        <v>85</v>
      </c>
      <c r="E70" s="18">
        <v>116872.7</v>
      </c>
      <c r="F70" s="18">
        <v>116872.7</v>
      </c>
      <c r="G70" s="18">
        <v>116872.64</v>
      </c>
      <c r="H70" s="18">
        <v>100</v>
      </c>
      <c r="I70" s="25">
        <v>100</v>
      </c>
    </row>
    <row r="71" spans="1:9" ht="15.75">
      <c r="A71" s="14"/>
      <c r="B71" s="14"/>
      <c r="C71" s="14"/>
      <c r="D71" s="17" t="s">
        <v>21</v>
      </c>
      <c r="E71" s="18">
        <v>116872.7</v>
      </c>
      <c r="F71" s="18">
        <v>116872.7</v>
      </c>
      <c r="G71" s="18">
        <v>116872.64</v>
      </c>
      <c r="H71" s="18">
        <v>100</v>
      </c>
      <c r="I71" s="25">
        <v>100</v>
      </c>
    </row>
    <row r="72" spans="1:9" ht="15.75">
      <c r="A72" s="14" t="s">
        <v>84</v>
      </c>
      <c r="B72" s="14" t="s">
        <v>86</v>
      </c>
      <c r="C72" s="14"/>
      <c r="D72" s="17" t="s">
        <v>87</v>
      </c>
      <c r="E72" s="18">
        <v>105944.19</v>
      </c>
      <c r="F72" s="18">
        <v>105944.19</v>
      </c>
      <c r="G72" s="18">
        <v>105944.13</v>
      </c>
      <c r="H72" s="18">
        <v>100</v>
      </c>
      <c r="I72" s="25">
        <v>100</v>
      </c>
    </row>
    <row r="73" spans="1:9" ht="15.75">
      <c r="A73" s="14" t="s">
        <v>84</v>
      </c>
      <c r="B73" s="14" t="s">
        <v>86</v>
      </c>
      <c r="C73" s="14" t="s">
        <v>88</v>
      </c>
      <c r="D73" s="17" t="s">
        <v>89</v>
      </c>
      <c r="E73" s="18">
        <v>3508</v>
      </c>
      <c r="F73" s="18">
        <v>3508</v>
      </c>
      <c r="G73" s="18">
        <v>3508</v>
      </c>
      <c r="H73" s="18">
        <v>100</v>
      </c>
      <c r="I73" s="25">
        <v>100</v>
      </c>
    </row>
    <row r="74" spans="1:9" ht="15.75">
      <c r="A74" s="14" t="s">
        <v>84</v>
      </c>
      <c r="B74" s="14" t="s">
        <v>86</v>
      </c>
      <c r="C74" s="14" t="s">
        <v>90</v>
      </c>
      <c r="D74" s="17" t="s">
        <v>91</v>
      </c>
      <c r="E74" s="18">
        <v>2173.1</v>
      </c>
      <c r="F74" s="18">
        <v>2173.1</v>
      </c>
      <c r="G74" s="18">
        <v>2173.04</v>
      </c>
      <c r="H74" s="18">
        <v>100</v>
      </c>
      <c r="I74" s="25">
        <v>100</v>
      </c>
    </row>
    <row r="75" spans="1:9" ht="31.5">
      <c r="A75" s="14" t="s">
        <v>84</v>
      </c>
      <c r="B75" s="14" t="s">
        <v>86</v>
      </c>
      <c r="C75" s="14" t="s">
        <v>92</v>
      </c>
      <c r="D75" s="17" t="s">
        <v>93</v>
      </c>
      <c r="E75" s="18">
        <v>63350.39</v>
      </c>
      <c r="F75" s="18">
        <v>63350.39</v>
      </c>
      <c r="G75" s="18">
        <v>63350.39</v>
      </c>
      <c r="H75" s="18">
        <v>100</v>
      </c>
      <c r="I75" s="25">
        <v>100</v>
      </c>
    </row>
    <row r="76" spans="1:9" ht="15.75">
      <c r="A76" s="14" t="s">
        <v>84</v>
      </c>
      <c r="B76" s="14" t="s">
        <v>86</v>
      </c>
      <c r="C76" s="14" t="s">
        <v>94</v>
      </c>
      <c r="D76" s="17" t="s">
        <v>95</v>
      </c>
      <c r="E76" s="18">
        <v>7513.2</v>
      </c>
      <c r="F76" s="18">
        <v>7513.2</v>
      </c>
      <c r="G76" s="18">
        <v>7513.2</v>
      </c>
      <c r="H76" s="18">
        <v>100</v>
      </c>
      <c r="I76" s="25">
        <v>100</v>
      </c>
    </row>
    <row r="77" spans="1:9" ht="47.25">
      <c r="A77" s="14" t="s">
        <v>84</v>
      </c>
      <c r="B77" s="14" t="s">
        <v>86</v>
      </c>
      <c r="C77" s="14" t="s">
        <v>96</v>
      </c>
      <c r="D77" s="17" t="s">
        <v>97</v>
      </c>
      <c r="E77" s="18">
        <v>28242.2</v>
      </c>
      <c r="F77" s="18">
        <v>28242.2</v>
      </c>
      <c r="G77" s="18">
        <v>28242.2</v>
      </c>
      <c r="H77" s="18">
        <v>100</v>
      </c>
      <c r="I77" s="25">
        <v>100</v>
      </c>
    </row>
    <row r="78" spans="1:9" ht="31.5">
      <c r="A78" s="14" t="s">
        <v>84</v>
      </c>
      <c r="B78" s="14" t="s">
        <v>86</v>
      </c>
      <c r="C78" s="14" t="s">
        <v>98</v>
      </c>
      <c r="D78" s="17" t="s">
        <v>99</v>
      </c>
      <c r="E78" s="18">
        <v>1157.3</v>
      </c>
      <c r="F78" s="18">
        <v>1157.3</v>
      </c>
      <c r="G78" s="18">
        <v>1157.3</v>
      </c>
      <c r="H78" s="18">
        <v>100</v>
      </c>
      <c r="I78" s="25">
        <v>100</v>
      </c>
    </row>
    <row r="79" spans="1:9" ht="15.75">
      <c r="A79" s="14" t="s">
        <v>84</v>
      </c>
      <c r="B79" s="14" t="s">
        <v>38</v>
      </c>
      <c r="C79" s="14"/>
      <c r="D79" s="17" t="s">
        <v>39</v>
      </c>
      <c r="E79" s="18">
        <v>6671.51</v>
      </c>
      <c r="F79" s="18">
        <v>6671.51</v>
      </c>
      <c r="G79" s="18">
        <v>6671.51</v>
      </c>
      <c r="H79" s="18">
        <v>100</v>
      </c>
      <c r="I79" s="25">
        <v>100</v>
      </c>
    </row>
    <row r="80" spans="1:9" ht="15.75">
      <c r="A80" s="14" t="s">
        <v>84</v>
      </c>
      <c r="B80" s="14" t="s">
        <v>38</v>
      </c>
      <c r="C80" s="14" t="s">
        <v>100</v>
      </c>
      <c r="D80" s="17" t="s">
        <v>101</v>
      </c>
      <c r="E80" s="18">
        <v>6671.51</v>
      </c>
      <c r="F80" s="18">
        <v>6671.51</v>
      </c>
      <c r="G80" s="18">
        <v>6671.51</v>
      </c>
      <c r="H80" s="18">
        <v>100</v>
      </c>
      <c r="I80" s="25">
        <v>100</v>
      </c>
    </row>
    <row r="81" spans="1:9" ht="15.75">
      <c r="A81" s="14" t="s">
        <v>84</v>
      </c>
      <c r="B81" s="14" t="s">
        <v>102</v>
      </c>
      <c r="C81" s="14"/>
      <c r="D81" s="17" t="s">
        <v>103</v>
      </c>
      <c r="E81" s="18">
        <v>4257</v>
      </c>
      <c r="F81" s="18">
        <v>4257</v>
      </c>
      <c r="G81" s="18">
        <v>4257</v>
      </c>
      <c r="H81" s="18">
        <v>100</v>
      </c>
      <c r="I81" s="25">
        <v>100</v>
      </c>
    </row>
    <row r="82" spans="1:9" ht="47.25">
      <c r="A82" s="14" t="s">
        <v>84</v>
      </c>
      <c r="B82" s="14" t="s">
        <v>102</v>
      </c>
      <c r="C82" s="14" t="s">
        <v>96</v>
      </c>
      <c r="D82" s="17" t="s">
        <v>97</v>
      </c>
      <c r="E82" s="18">
        <v>4257</v>
      </c>
      <c r="F82" s="18">
        <v>4257</v>
      </c>
      <c r="G82" s="18">
        <v>4257</v>
      </c>
      <c r="H82" s="18">
        <v>100</v>
      </c>
      <c r="I82" s="25">
        <v>100</v>
      </c>
    </row>
    <row r="83" spans="1:9" ht="31.5">
      <c r="A83" s="14" t="s">
        <v>104</v>
      </c>
      <c r="B83" s="14"/>
      <c r="C83" s="14"/>
      <c r="D83" s="17" t="s">
        <v>105</v>
      </c>
      <c r="E83" s="18">
        <v>7298.8</v>
      </c>
      <c r="F83" s="18">
        <v>7298.8</v>
      </c>
      <c r="G83" s="18">
        <v>7242.23</v>
      </c>
      <c r="H83" s="18">
        <v>99.22</v>
      </c>
      <c r="I83" s="25">
        <v>99.22</v>
      </c>
    </row>
    <row r="84" spans="1:9" ht="15.75">
      <c r="A84" s="14"/>
      <c r="B84" s="14"/>
      <c r="C84" s="14"/>
      <c r="D84" s="17" t="s">
        <v>21</v>
      </c>
      <c r="E84" s="18">
        <v>7298.8</v>
      </c>
      <c r="F84" s="18">
        <v>7298.8</v>
      </c>
      <c r="G84" s="18">
        <v>7242.23</v>
      </c>
      <c r="H84" s="18">
        <v>99.22</v>
      </c>
      <c r="I84" s="25">
        <v>99.22</v>
      </c>
    </row>
    <row r="85" spans="1:9" ht="15.75">
      <c r="A85" s="14" t="s">
        <v>104</v>
      </c>
      <c r="B85" s="14" t="s">
        <v>22</v>
      </c>
      <c r="C85" s="14"/>
      <c r="D85" s="17" t="s">
        <v>23</v>
      </c>
      <c r="E85" s="18">
        <v>7297.6</v>
      </c>
      <c r="F85" s="18">
        <v>7297.6</v>
      </c>
      <c r="G85" s="18">
        <v>7241.08</v>
      </c>
      <c r="H85" s="18">
        <v>99.23</v>
      </c>
      <c r="I85" s="25">
        <v>99.23</v>
      </c>
    </row>
    <row r="86" spans="1:9" ht="15.75">
      <c r="A86" s="14" t="s">
        <v>104</v>
      </c>
      <c r="B86" s="14" t="s">
        <v>22</v>
      </c>
      <c r="C86" s="14" t="s">
        <v>28</v>
      </c>
      <c r="D86" s="17" t="s">
        <v>29</v>
      </c>
      <c r="E86" s="18">
        <v>7297.6</v>
      </c>
      <c r="F86" s="18">
        <v>7297.6</v>
      </c>
      <c r="G86" s="18">
        <v>7241.08</v>
      </c>
      <c r="H86" s="18">
        <v>99.23</v>
      </c>
      <c r="I86" s="25">
        <v>99.23</v>
      </c>
    </row>
    <row r="87" spans="1:9" ht="15.75">
      <c r="A87" s="14" t="s">
        <v>104</v>
      </c>
      <c r="B87" s="14" t="s">
        <v>54</v>
      </c>
      <c r="C87" s="14"/>
      <c r="D87" s="17" t="s">
        <v>53</v>
      </c>
      <c r="E87" s="18">
        <v>1.2</v>
      </c>
      <c r="F87" s="18">
        <v>1.2</v>
      </c>
      <c r="G87" s="18">
        <v>1.15</v>
      </c>
      <c r="H87" s="18">
        <v>95.83</v>
      </c>
      <c r="I87" s="25">
        <v>95.83</v>
      </c>
    </row>
    <row r="88" spans="1:9" ht="15.75">
      <c r="A88" s="14" t="s">
        <v>104</v>
      </c>
      <c r="B88" s="14" t="s">
        <v>54</v>
      </c>
      <c r="C88" s="14" t="s">
        <v>55</v>
      </c>
      <c r="D88" s="17" t="s">
        <v>56</v>
      </c>
      <c r="E88" s="18">
        <v>1.2</v>
      </c>
      <c r="F88" s="18">
        <v>1.2</v>
      </c>
      <c r="G88" s="18">
        <v>1.15</v>
      </c>
      <c r="H88" s="18">
        <v>95.83</v>
      </c>
      <c r="I88" s="25">
        <v>95.83</v>
      </c>
    </row>
    <row r="89" spans="1:10" s="29" customFormat="1" ht="15.75">
      <c r="A89" s="19" t="s">
        <v>106</v>
      </c>
      <c r="B89" s="19"/>
      <c r="C89" s="19"/>
      <c r="D89" s="20" t="s">
        <v>107</v>
      </c>
      <c r="E89" s="21">
        <v>218253.86</v>
      </c>
      <c r="F89" s="21">
        <v>218253.86</v>
      </c>
      <c r="G89" s="21">
        <f>216081.36+2060</f>
        <v>218141.36</v>
      </c>
      <c r="H89" s="21">
        <v>99</v>
      </c>
      <c r="I89" s="26">
        <f>G89/E89*100</f>
        <v>99.94845451988799</v>
      </c>
      <c r="J89" s="29">
        <v>2060</v>
      </c>
    </row>
    <row r="90" spans="1:9" ht="15.75">
      <c r="A90" s="14" t="s">
        <v>108</v>
      </c>
      <c r="B90" s="14"/>
      <c r="C90" s="14"/>
      <c r="D90" s="17" t="s">
        <v>109</v>
      </c>
      <c r="E90" s="18">
        <v>9714</v>
      </c>
      <c r="F90" s="18">
        <v>9714</v>
      </c>
      <c r="G90" s="18">
        <v>9702.87</v>
      </c>
      <c r="H90" s="18">
        <v>99.89</v>
      </c>
      <c r="I90" s="25">
        <v>99.89</v>
      </c>
    </row>
    <row r="91" spans="1:9" ht="15.75">
      <c r="A91" s="14"/>
      <c r="B91" s="14"/>
      <c r="C91" s="14"/>
      <c r="D91" s="17" t="s">
        <v>21</v>
      </c>
      <c r="E91" s="18">
        <v>9714</v>
      </c>
      <c r="F91" s="18">
        <v>9714</v>
      </c>
      <c r="G91" s="18">
        <v>9702.87</v>
      </c>
      <c r="H91" s="18">
        <v>99.89</v>
      </c>
      <c r="I91" s="25">
        <v>99.89</v>
      </c>
    </row>
    <row r="92" spans="1:9" ht="31.5">
      <c r="A92" s="14" t="s">
        <v>108</v>
      </c>
      <c r="B92" s="14" t="s">
        <v>110</v>
      </c>
      <c r="C92" s="14"/>
      <c r="D92" s="17" t="s">
        <v>111</v>
      </c>
      <c r="E92" s="18">
        <v>9714</v>
      </c>
      <c r="F92" s="18">
        <v>9714</v>
      </c>
      <c r="G92" s="18">
        <v>9702.87</v>
      </c>
      <c r="H92" s="18">
        <v>99.89</v>
      </c>
      <c r="I92" s="25">
        <v>99.89</v>
      </c>
    </row>
    <row r="93" spans="1:9" ht="15.75">
      <c r="A93" s="14" t="s">
        <v>108</v>
      </c>
      <c r="B93" s="14" t="s">
        <v>110</v>
      </c>
      <c r="C93" s="14" t="s">
        <v>62</v>
      </c>
      <c r="D93" s="17" t="s">
        <v>63</v>
      </c>
      <c r="E93" s="18">
        <v>9714</v>
      </c>
      <c r="F93" s="18">
        <v>9714</v>
      </c>
      <c r="G93" s="18">
        <v>9702.87</v>
      </c>
      <c r="H93" s="18">
        <v>99.89</v>
      </c>
      <c r="I93" s="25">
        <v>99.89</v>
      </c>
    </row>
    <row r="94" spans="1:10" ht="15.75">
      <c r="A94" s="14" t="s">
        <v>112</v>
      </c>
      <c r="B94" s="14"/>
      <c r="C94" s="14"/>
      <c r="D94" s="17" t="s">
        <v>113</v>
      </c>
      <c r="E94" s="18">
        <v>142956.26</v>
      </c>
      <c r="F94" s="18">
        <v>142956.26</v>
      </c>
      <c r="G94" s="18">
        <f>140891.52+2060</f>
        <v>142951.52</v>
      </c>
      <c r="H94" s="18">
        <v>98.56</v>
      </c>
      <c r="I94" s="25">
        <v>98.56</v>
      </c>
      <c r="J94" s="5">
        <v>2060</v>
      </c>
    </row>
    <row r="95" spans="1:10" ht="15.75">
      <c r="A95" s="14"/>
      <c r="B95" s="14"/>
      <c r="C95" s="14"/>
      <c r="D95" s="17" t="s">
        <v>21</v>
      </c>
      <c r="E95" s="18">
        <v>142956.26</v>
      </c>
      <c r="F95" s="18">
        <v>142956.26</v>
      </c>
      <c r="G95" s="18">
        <f>140891.52+2060</f>
        <v>142951.52</v>
      </c>
      <c r="H95" s="18">
        <v>98.56</v>
      </c>
      <c r="I95" s="25">
        <v>98.56</v>
      </c>
      <c r="J95" s="5">
        <v>2060</v>
      </c>
    </row>
    <row r="96" spans="1:9" ht="15.75">
      <c r="A96" s="14" t="s">
        <v>112</v>
      </c>
      <c r="B96" s="14" t="s">
        <v>114</v>
      </c>
      <c r="C96" s="14"/>
      <c r="D96" s="17" t="s">
        <v>115</v>
      </c>
      <c r="E96" s="18">
        <v>3332.9</v>
      </c>
      <c r="F96" s="18">
        <v>3332.9</v>
      </c>
      <c r="G96" s="18">
        <v>3332.9</v>
      </c>
      <c r="H96" s="18">
        <v>100</v>
      </c>
      <c r="I96" s="25">
        <v>100</v>
      </c>
    </row>
    <row r="97" spans="1:9" ht="31.5">
      <c r="A97" s="14" t="s">
        <v>112</v>
      </c>
      <c r="B97" s="14" t="s">
        <v>114</v>
      </c>
      <c r="C97" s="14" t="s">
        <v>116</v>
      </c>
      <c r="D97" s="17" t="s">
        <v>117</v>
      </c>
      <c r="E97" s="18">
        <v>3332.9</v>
      </c>
      <c r="F97" s="18">
        <v>3332.9</v>
      </c>
      <c r="G97" s="18">
        <v>3332.9</v>
      </c>
      <c r="H97" s="18">
        <v>100</v>
      </c>
      <c r="I97" s="25">
        <v>100</v>
      </c>
    </row>
    <row r="98" spans="1:9" ht="15.75">
      <c r="A98" s="14" t="s">
        <v>112</v>
      </c>
      <c r="B98" s="14" t="s">
        <v>118</v>
      </c>
      <c r="C98" s="14"/>
      <c r="D98" s="17" t="s">
        <v>119</v>
      </c>
      <c r="E98" s="18">
        <v>93596.1</v>
      </c>
      <c r="F98" s="18">
        <v>93596.1</v>
      </c>
      <c r="G98" s="18">
        <v>93596.01</v>
      </c>
      <c r="H98" s="18">
        <v>100</v>
      </c>
      <c r="I98" s="25">
        <v>100</v>
      </c>
    </row>
    <row r="99" spans="1:9" ht="47.25">
      <c r="A99" s="14" t="s">
        <v>112</v>
      </c>
      <c r="B99" s="14" t="s">
        <v>118</v>
      </c>
      <c r="C99" s="14" t="s">
        <v>120</v>
      </c>
      <c r="D99" s="17" t="s">
        <v>121</v>
      </c>
      <c r="E99" s="18">
        <v>93596.1</v>
      </c>
      <c r="F99" s="18">
        <v>93596.1</v>
      </c>
      <c r="G99" s="18">
        <v>93596.01</v>
      </c>
      <c r="H99" s="18">
        <v>100</v>
      </c>
      <c r="I99" s="25">
        <v>100</v>
      </c>
    </row>
    <row r="100" spans="1:10" ht="15.75">
      <c r="A100" s="14" t="s">
        <v>112</v>
      </c>
      <c r="B100" s="14" t="s">
        <v>122</v>
      </c>
      <c r="C100" s="14"/>
      <c r="D100" s="17" t="s">
        <v>123</v>
      </c>
      <c r="E100" s="18">
        <v>46027.26</v>
      </c>
      <c r="F100" s="18">
        <v>46027.26</v>
      </c>
      <c r="G100" s="18">
        <f>43962.61+2060</f>
        <v>46022.61</v>
      </c>
      <c r="H100" s="18">
        <v>95.51</v>
      </c>
      <c r="I100" s="25">
        <v>95.51</v>
      </c>
      <c r="J100" s="5">
        <v>2060</v>
      </c>
    </row>
    <row r="101" spans="1:10" ht="15.75">
      <c r="A101" s="14" t="s">
        <v>112</v>
      </c>
      <c r="B101" s="14" t="s">
        <v>122</v>
      </c>
      <c r="C101" s="14" t="s">
        <v>124</v>
      </c>
      <c r="D101" s="17" t="s">
        <v>125</v>
      </c>
      <c r="E101" s="18">
        <v>46027.26</v>
      </c>
      <c r="F101" s="18">
        <v>46027.26</v>
      </c>
      <c r="G101" s="18">
        <f>43962.61+2060</f>
        <v>46022.61</v>
      </c>
      <c r="H101" s="18">
        <v>95.51</v>
      </c>
      <c r="I101" s="25">
        <v>95.51</v>
      </c>
      <c r="J101" s="5">
        <v>2060</v>
      </c>
    </row>
    <row r="102" spans="1:9" ht="15.75">
      <c r="A102" s="14" t="s">
        <v>126</v>
      </c>
      <c r="B102" s="14"/>
      <c r="C102" s="14"/>
      <c r="D102" s="17" t="s">
        <v>127</v>
      </c>
      <c r="E102" s="18">
        <v>65583.6</v>
      </c>
      <c r="F102" s="18">
        <v>65583.6</v>
      </c>
      <c r="G102" s="18">
        <v>65486.97</v>
      </c>
      <c r="H102" s="18">
        <v>99.85</v>
      </c>
      <c r="I102" s="25">
        <v>99.85</v>
      </c>
    </row>
    <row r="103" spans="1:9" ht="15.75">
      <c r="A103" s="14"/>
      <c r="B103" s="14"/>
      <c r="C103" s="14"/>
      <c r="D103" s="17" t="s">
        <v>21</v>
      </c>
      <c r="E103" s="18">
        <v>65583.6</v>
      </c>
      <c r="F103" s="18">
        <v>65583.6</v>
      </c>
      <c r="G103" s="18">
        <v>65486.97</v>
      </c>
      <c r="H103" s="18">
        <v>99.85</v>
      </c>
      <c r="I103" s="25">
        <v>99.85</v>
      </c>
    </row>
    <row r="104" spans="1:9" ht="15.75">
      <c r="A104" s="14" t="s">
        <v>126</v>
      </c>
      <c r="B104" s="14" t="s">
        <v>22</v>
      </c>
      <c r="C104" s="14"/>
      <c r="D104" s="17" t="s">
        <v>23</v>
      </c>
      <c r="E104" s="18">
        <v>33942.5</v>
      </c>
      <c r="F104" s="18">
        <v>33942.5</v>
      </c>
      <c r="G104" s="18">
        <v>33850.34</v>
      </c>
      <c r="H104" s="18">
        <v>99.73</v>
      </c>
      <c r="I104" s="25">
        <v>99.73</v>
      </c>
    </row>
    <row r="105" spans="1:9" ht="15.75">
      <c r="A105" s="14" t="s">
        <v>126</v>
      </c>
      <c r="B105" s="14" t="s">
        <v>22</v>
      </c>
      <c r="C105" s="14" t="s">
        <v>28</v>
      </c>
      <c r="D105" s="17" t="s">
        <v>29</v>
      </c>
      <c r="E105" s="18">
        <v>33942.5</v>
      </c>
      <c r="F105" s="18">
        <v>33942.5</v>
      </c>
      <c r="G105" s="18">
        <v>33850.34</v>
      </c>
      <c r="H105" s="18">
        <v>99.73</v>
      </c>
      <c r="I105" s="25">
        <v>99.73</v>
      </c>
    </row>
    <row r="106" spans="1:9" ht="31.5">
      <c r="A106" s="14" t="s">
        <v>126</v>
      </c>
      <c r="B106" s="14" t="s">
        <v>128</v>
      </c>
      <c r="C106" s="14"/>
      <c r="D106" s="17" t="s">
        <v>129</v>
      </c>
      <c r="E106" s="18">
        <v>31641.1</v>
      </c>
      <c r="F106" s="18">
        <v>31641.1</v>
      </c>
      <c r="G106" s="18">
        <v>31636.63</v>
      </c>
      <c r="H106" s="18">
        <v>99.99</v>
      </c>
      <c r="I106" s="25">
        <v>99.99</v>
      </c>
    </row>
    <row r="107" spans="1:9" ht="15.75">
      <c r="A107" s="14" t="s">
        <v>126</v>
      </c>
      <c r="B107" s="14" t="s">
        <v>128</v>
      </c>
      <c r="C107" s="14" t="s">
        <v>130</v>
      </c>
      <c r="D107" s="17" t="s">
        <v>131</v>
      </c>
      <c r="E107" s="18">
        <v>17036</v>
      </c>
      <c r="F107" s="18">
        <v>17036</v>
      </c>
      <c r="G107" s="18">
        <v>17036</v>
      </c>
      <c r="H107" s="18">
        <v>100</v>
      </c>
      <c r="I107" s="25">
        <v>100</v>
      </c>
    </row>
    <row r="108" spans="1:9" ht="15.75">
      <c r="A108" s="14" t="s">
        <v>126</v>
      </c>
      <c r="B108" s="14" t="s">
        <v>128</v>
      </c>
      <c r="C108" s="14" t="s">
        <v>62</v>
      </c>
      <c r="D108" s="17" t="s">
        <v>63</v>
      </c>
      <c r="E108" s="18">
        <v>12608.6</v>
      </c>
      <c r="F108" s="18">
        <v>12608.6</v>
      </c>
      <c r="G108" s="18">
        <v>12604.17</v>
      </c>
      <c r="H108" s="18">
        <v>99.96</v>
      </c>
      <c r="I108" s="25">
        <v>99.96</v>
      </c>
    </row>
    <row r="109" spans="1:9" ht="15.75">
      <c r="A109" s="14" t="s">
        <v>126</v>
      </c>
      <c r="B109" s="14" t="s">
        <v>128</v>
      </c>
      <c r="C109" s="14" t="s">
        <v>132</v>
      </c>
      <c r="D109" s="17" t="s">
        <v>133</v>
      </c>
      <c r="E109" s="18">
        <v>1996.5</v>
      </c>
      <c r="F109" s="18">
        <v>1996.5</v>
      </c>
      <c r="G109" s="18">
        <v>1996.46</v>
      </c>
      <c r="H109" s="18">
        <v>100</v>
      </c>
      <c r="I109" s="25">
        <v>100</v>
      </c>
    </row>
    <row r="110" spans="1:9" s="29" customFormat="1" ht="15.75">
      <c r="A110" s="19" t="s">
        <v>134</v>
      </c>
      <c r="B110" s="19"/>
      <c r="C110" s="19"/>
      <c r="D110" s="20" t="s">
        <v>135</v>
      </c>
      <c r="E110" s="21">
        <v>863373.52</v>
      </c>
      <c r="F110" s="21">
        <v>863373.52</v>
      </c>
      <c r="G110" s="21">
        <v>827613.95</v>
      </c>
      <c r="H110" s="21">
        <v>95.86</v>
      </c>
      <c r="I110" s="26">
        <v>95.86</v>
      </c>
    </row>
    <row r="111" spans="1:9" ht="15.75">
      <c r="A111" s="14" t="s">
        <v>136</v>
      </c>
      <c r="B111" s="14"/>
      <c r="C111" s="14"/>
      <c r="D111" s="17" t="s">
        <v>137</v>
      </c>
      <c r="E111" s="18">
        <v>293727.36</v>
      </c>
      <c r="F111" s="18">
        <v>293727.36</v>
      </c>
      <c r="G111" s="18">
        <v>273053.89</v>
      </c>
      <c r="H111" s="18">
        <v>92.96</v>
      </c>
      <c r="I111" s="25">
        <v>92.96</v>
      </c>
    </row>
    <row r="112" spans="1:9" ht="15.75">
      <c r="A112" s="14"/>
      <c r="B112" s="14"/>
      <c r="C112" s="14"/>
      <c r="D112" s="17" t="s">
        <v>21</v>
      </c>
      <c r="E112" s="18">
        <v>293727.36</v>
      </c>
      <c r="F112" s="18">
        <v>293727.36</v>
      </c>
      <c r="G112" s="18">
        <v>273053.89</v>
      </c>
      <c r="H112" s="18">
        <v>92.96</v>
      </c>
      <c r="I112" s="25">
        <v>92.96</v>
      </c>
    </row>
    <row r="113" spans="1:9" ht="15.75">
      <c r="A113" s="14" t="s">
        <v>136</v>
      </c>
      <c r="B113" s="14" t="s">
        <v>138</v>
      </c>
      <c r="C113" s="14"/>
      <c r="D113" s="17" t="s">
        <v>139</v>
      </c>
      <c r="E113" s="18">
        <v>43333.35</v>
      </c>
      <c r="F113" s="18">
        <v>43333.35</v>
      </c>
      <c r="G113" s="18">
        <v>40072.13</v>
      </c>
      <c r="H113" s="18">
        <v>92.47</v>
      </c>
      <c r="I113" s="25">
        <v>92.47</v>
      </c>
    </row>
    <row r="114" spans="1:9" ht="15.75">
      <c r="A114" s="14" t="s">
        <v>136</v>
      </c>
      <c r="B114" s="14" t="s">
        <v>138</v>
      </c>
      <c r="C114" s="14" t="s">
        <v>140</v>
      </c>
      <c r="D114" s="17" t="s">
        <v>141</v>
      </c>
      <c r="E114" s="18">
        <v>413.2</v>
      </c>
      <c r="F114" s="18">
        <v>413.2</v>
      </c>
      <c r="G114" s="18">
        <v>413.2</v>
      </c>
      <c r="H114" s="18">
        <v>100</v>
      </c>
      <c r="I114" s="25">
        <v>100</v>
      </c>
    </row>
    <row r="115" spans="1:9" ht="15.75">
      <c r="A115" s="14" t="s">
        <v>136</v>
      </c>
      <c r="B115" s="14" t="s">
        <v>138</v>
      </c>
      <c r="C115" s="14" t="s">
        <v>142</v>
      </c>
      <c r="D115" s="17" t="s">
        <v>143</v>
      </c>
      <c r="E115" s="18">
        <v>42333.35</v>
      </c>
      <c r="F115" s="18">
        <v>42333.35</v>
      </c>
      <c r="G115" s="18">
        <v>39080.04</v>
      </c>
      <c r="H115" s="18">
        <v>92.32</v>
      </c>
      <c r="I115" s="25">
        <v>92.32</v>
      </c>
    </row>
    <row r="116" spans="1:9" ht="47.25">
      <c r="A116" s="14" t="s">
        <v>136</v>
      </c>
      <c r="B116" s="14" t="s">
        <v>138</v>
      </c>
      <c r="C116" s="14" t="s">
        <v>144</v>
      </c>
      <c r="D116" s="17" t="s">
        <v>145</v>
      </c>
      <c r="E116" s="18">
        <v>586.8</v>
      </c>
      <c r="F116" s="18">
        <v>586.8</v>
      </c>
      <c r="G116" s="18">
        <v>578.89</v>
      </c>
      <c r="H116" s="18">
        <v>98.65</v>
      </c>
      <c r="I116" s="25">
        <v>98.65</v>
      </c>
    </row>
    <row r="117" spans="1:9" ht="15.75">
      <c r="A117" s="14" t="s">
        <v>136</v>
      </c>
      <c r="B117" s="14" t="s">
        <v>146</v>
      </c>
      <c r="C117" s="14"/>
      <c r="D117" s="17" t="s">
        <v>147</v>
      </c>
      <c r="E117" s="18">
        <v>210863.01</v>
      </c>
      <c r="F117" s="18">
        <v>210863.01</v>
      </c>
      <c r="G117" s="18">
        <v>196020.11</v>
      </c>
      <c r="H117" s="18">
        <v>92.96</v>
      </c>
      <c r="I117" s="25">
        <v>92.96</v>
      </c>
    </row>
    <row r="118" spans="1:9" ht="31.5">
      <c r="A118" s="14" t="s">
        <v>136</v>
      </c>
      <c r="B118" s="14" t="s">
        <v>146</v>
      </c>
      <c r="C118" s="14" t="s">
        <v>148</v>
      </c>
      <c r="D118" s="17" t="s">
        <v>149</v>
      </c>
      <c r="E118" s="18">
        <v>210863.01</v>
      </c>
      <c r="F118" s="18">
        <v>210863.01</v>
      </c>
      <c r="G118" s="18">
        <v>196020.11</v>
      </c>
      <c r="H118" s="18">
        <v>92.96</v>
      </c>
      <c r="I118" s="25">
        <v>92.96</v>
      </c>
    </row>
    <row r="119" spans="1:9" ht="15.75">
      <c r="A119" s="14" t="s">
        <v>136</v>
      </c>
      <c r="B119" s="14" t="s">
        <v>150</v>
      </c>
      <c r="C119" s="14"/>
      <c r="D119" s="17" t="s">
        <v>151</v>
      </c>
      <c r="E119" s="18">
        <v>24531</v>
      </c>
      <c r="F119" s="18">
        <v>24531</v>
      </c>
      <c r="G119" s="18">
        <v>21961.66</v>
      </c>
      <c r="H119" s="18">
        <v>89.53</v>
      </c>
      <c r="I119" s="25">
        <v>89.53</v>
      </c>
    </row>
    <row r="120" spans="1:9" ht="15.75">
      <c r="A120" s="14" t="s">
        <v>136</v>
      </c>
      <c r="B120" s="14" t="s">
        <v>150</v>
      </c>
      <c r="C120" s="14" t="s">
        <v>152</v>
      </c>
      <c r="D120" s="17" t="s">
        <v>153</v>
      </c>
      <c r="E120" s="18">
        <v>8031</v>
      </c>
      <c r="F120" s="18">
        <v>8031</v>
      </c>
      <c r="G120" s="18">
        <v>5461.66</v>
      </c>
      <c r="H120" s="18">
        <v>68.01</v>
      </c>
      <c r="I120" s="25">
        <v>68.01</v>
      </c>
    </row>
    <row r="121" spans="1:9" ht="15.75">
      <c r="A121" s="14" t="s">
        <v>136</v>
      </c>
      <c r="B121" s="14" t="s">
        <v>150</v>
      </c>
      <c r="C121" s="14" t="s">
        <v>154</v>
      </c>
      <c r="D121" s="17" t="s">
        <v>155</v>
      </c>
      <c r="E121" s="18">
        <v>16500</v>
      </c>
      <c r="F121" s="18">
        <v>16500</v>
      </c>
      <c r="G121" s="18">
        <v>16500</v>
      </c>
      <c r="H121" s="18">
        <v>100</v>
      </c>
      <c r="I121" s="25">
        <v>100</v>
      </c>
    </row>
    <row r="122" spans="1:9" ht="15.75">
      <c r="A122" s="14" t="s">
        <v>136</v>
      </c>
      <c r="B122" s="14" t="s">
        <v>102</v>
      </c>
      <c r="C122" s="14"/>
      <c r="D122" s="17" t="s">
        <v>103</v>
      </c>
      <c r="E122" s="18">
        <v>15000</v>
      </c>
      <c r="F122" s="18">
        <v>15000</v>
      </c>
      <c r="G122" s="18">
        <v>15000</v>
      </c>
      <c r="H122" s="18">
        <v>100</v>
      </c>
      <c r="I122" s="25">
        <v>100</v>
      </c>
    </row>
    <row r="123" spans="1:9" ht="15.75">
      <c r="A123" s="14" t="s">
        <v>136</v>
      </c>
      <c r="B123" s="14" t="s">
        <v>102</v>
      </c>
      <c r="C123" s="14" t="s">
        <v>142</v>
      </c>
      <c r="D123" s="17" t="s">
        <v>143</v>
      </c>
      <c r="E123" s="18">
        <v>15000</v>
      </c>
      <c r="F123" s="18">
        <v>15000</v>
      </c>
      <c r="G123" s="18">
        <v>15000</v>
      </c>
      <c r="H123" s="18">
        <v>100</v>
      </c>
      <c r="I123" s="25">
        <v>100</v>
      </c>
    </row>
    <row r="124" spans="1:9" ht="15.75">
      <c r="A124" s="14" t="s">
        <v>156</v>
      </c>
      <c r="B124" s="14"/>
      <c r="C124" s="14"/>
      <c r="D124" s="17" t="s">
        <v>157</v>
      </c>
      <c r="E124" s="18">
        <v>558419.64</v>
      </c>
      <c r="F124" s="18">
        <v>558419.64</v>
      </c>
      <c r="G124" s="18">
        <v>548334</v>
      </c>
      <c r="H124" s="18">
        <v>98.19</v>
      </c>
      <c r="I124" s="25">
        <v>98.19</v>
      </c>
    </row>
    <row r="125" spans="1:9" ht="15.75">
      <c r="A125" s="14"/>
      <c r="B125" s="14"/>
      <c r="C125" s="14"/>
      <c r="D125" s="17" t="s">
        <v>21</v>
      </c>
      <c r="E125" s="18">
        <v>558419.64</v>
      </c>
      <c r="F125" s="18">
        <v>558419.64</v>
      </c>
      <c r="G125" s="18">
        <v>548334</v>
      </c>
      <c r="H125" s="18">
        <v>98.19</v>
      </c>
      <c r="I125" s="25">
        <v>98.19</v>
      </c>
    </row>
    <row r="126" spans="1:9" ht="15.75">
      <c r="A126" s="14" t="s">
        <v>156</v>
      </c>
      <c r="B126" s="14" t="s">
        <v>54</v>
      </c>
      <c r="C126" s="14"/>
      <c r="D126" s="17" t="s">
        <v>53</v>
      </c>
      <c r="E126" s="18">
        <v>695.94</v>
      </c>
      <c r="F126" s="18">
        <v>695.94</v>
      </c>
      <c r="G126" s="18">
        <v>695.93</v>
      </c>
      <c r="H126" s="18">
        <v>100</v>
      </c>
      <c r="I126" s="25">
        <v>100</v>
      </c>
    </row>
    <row r="127" spans="1:9" ht="15.75">
      <c r="A127" s="14" t="s">
        <v>156</v>
      </c>
      <c r="B127" s="14" t="s">
        <v>54</v>
      </c>
      <c r="C127" s="14" t="s">
        <v>55</v>
      </c>
      <c r="D127" s="17" t="s">
        <v>56</v>
      </c>
      <c r="E127" s="18">
        <v>695.94</v>
      </c>
      <c r="F127" s="18">
        <v>695.94</v>
      </c>
      <c r="G127" s="18">
        <v>695.93</v>
      </c>
      <c r="H127" s="18">
        <v>100</v>
      </c>
      <c r="I127" s="25">
        <v>100</v>
      </c>
    </row>
    <row r="128" spans="1:9" ht="31.5">
      <c r="A128" s="14" t="s">
        <v>156</v>
      </c>
      <c r="B128" s="14" t="s">
        <v>158</v>
      </c>
      <c r="C128" s="14"/>
      <c r="D128" s="17" t="s">
        <v>159</v>
      </c>
      <c r="E128" s="18">
        <v>883.5</v>
      </c>
      <c r="F128" s="18">
        <v>883.5</v>
      </c>
      <c r="G128" s="18">
        <v>452.58</v>
      </c>
      <c r="H128" s="18">
        <v>51.23</v>
      </c>
      <c r="I128" s="25">
        <v>51.23</v>
      </c>
    </row>
    <row r="129" spans="1:9" ht="63">
      <c r="A129" s="14" t="s">
        <v>156</v>
      </c>
      <c r="B129" s="14" t="s">
        <v>158</v>
      </c>
      <c r="C129" s="14" t="s">
        <v>160</v>
      </c>
      <c r="D129" s="17" t="s">
        <v>161</v>
      </c>
      <c r="E129" s="18">
        <v>883.5</v>
      </c>
      <c r="F129" s="18">
        <v>883.5</v>
      </c>
      <c r="G129" s="18">
        <v>452.58</v>
      </c>
      <c r="H129" s="18">
        <v>51.23</v>
      </c>
      <c r="I129" s="25">
        <v>51.23</v>
      </c>
    </row>
    <row r="130" spans="1:9" ht="15.75">
      <c r="A130" s="14" t="s">
        <v>156</v>
      </c>
      <c r="B130" s="14" t="s">
        <v>162</v>
      </c>
      <c r="C130" s="14"/>
      <c r="D130" s="17" t="s">
        <v>163</v>
      </c>
      <c r="E130" s="18">
        <v>279500.76</v>
      </c>
      <c r="F130" s="18">
        <v>279500.76</v>
      </c>
      <c r="G130" s="18">
        <v>276484.84</v>
      </c>
      <c r="H130" s="18">
        <v>98.92</v>
      </c>
      <c r="I130" s="25">
        <v>98.92</v>
      </c>
    </row>
    <row r="131" spans="1:9" ht="15.75">
      <c r="A131" s="14" t="s">
        <v>156</v>
      </c>
      <c r="B131" s="14" t="s">
        <v>162</v>
      </c>
      <c r="C131" s="14" t="s">
        <v>140</v>
      </c>
      <c r="D131" s="17" t="s">
        <v>141</v>
      </c>
      <c r="E131" s="18">
        <v>191538.93</v>
      </c>
      <c r="F131" s="18">
        <v>191538.93</v>
      </c>
      <c r="G131" s="18">
        <v>191538.84</v>
      </c>
      <c r="H131" s="18">
        <v>100</v>
      </c>
      <c r="I131" s="25">
        <v>100</v>
      </c>
    </row>
    <row r="132" spans="1:9" ht="15.75">
      <c r="A132" s="14" t="s">
        <v>156</v>
      </c>
      <c r="B132" s="14" t="s">
        <v>162</v>
      </c>
      <c r="C132" s="14" t="s">
        <v>164</v>
      </c>
      <c r="D132" s="17" t="s">
        <v>165</v>
      </c>
      <c r="E132" s="18">
        <v>58495.74</v>
      </c>
      <c r="F132" s="18">
        <v>58495.74</v>
      </c>
      <c r="G132" s="18">
        <v>55480</v>
      </c>
      <c r="H132" s="18">
        <v>94.84</v>
      </c>
      <c r="I132" s="25">
        <v>94.84</v>
      </c>
    </row>
    <row r="133" spans="1:9" ht="47.25">
      <c r="A133" s="14" t="s">
        <v>156</v>
      </c>
      <c r="B133" s="14" t="s">
        <v>162</v>
      </c>
      <c r="C133" s="14" t="s">
        <v>166</v>
      </c>
      <c r="D133" s="17" t="s">
        <v>167</v>
      </c>
      <c r="E133" s="18">
        <v>29466.1</v>
      </c>
      <c r="F133" s="18">
        <v>29466.1</v>
      </c>
      <c r="G133" s="18">
        <v>29466</v>
      </c>
      <c r="H133" s="18">
        <v>100</v>
      </c>
      <c r="I133" s="25">
        <v>100</v>
      </c>
    </row>
    <row r="134" spans="1:9" ht="15.75">
      <c r="A134" s="14" t="s">
        <v>156</v>
      </c>
      <c r="B134" s="14" t="s">
        <v>146</v>
      </c>
      <c r="C134" s="14"/>
      <c r="D134" s="17" t="s">
        <v>147</v>
      </c>
      <c r="E134" s="18">
        <v>96884.42</v>
      </c>
      <c r="F134" s="18">
        <v>96884.42</v>
      </c>
      <c r="G134" s="18">
        <v>96877.28</v>
      </c>
      <c r="H134" s="18">
        <v>99.99</v>
      </c>
      <c r="I134" s="25">
        <v>99.99</v>
      </c>
    </row>
    <row r="135" spans="1:9" ht="31.5">
      <c r="A135" s="14" t="s">
        <v>156</v>
      </c>
      <c r="B135" s="14" t="s">
        <v>146</v>
      </c>
      <c r="C135" s="14" t="s">
        <v>148</v>
      </c>
      <c r="D135" s="17" t="s">
        <v>149</v>
      </c>
      <c r="E135" s="18">
        <v>96884.42</v>
      </c>
      <c r="F135" s="18">
        <v>96884.42</v>
      </c>
      <c r="G135" s="18">
        <v>96877.28</v>
      </c>
      <c r="H135" s="18">
        <v>99.99</v>
      </c>
      <c r="I135" s="25">
        <v>99.99</v>
      </c>
    </row>
    <row r="136" spans="1:9" ht="15.75">
      <c r="A136" s="14" t="s">
        <v>156</v>
      </c>
      <c r="B136" s="14" t="s">
        <v>168</v>
      </c>
      <c r="C136" s="14"/>
      <c r="D136" s="17" t="s">
        <v>169</v>
      </c>
      <c r="E136" s="18">
        <v>10000</v>
      </c>
      <c r="F136" s="18">
        <v>10000</v>
      </c>
      <c r="G136" s="18">
        <v>10000</v>
      </c>
      <c r="H136" s="18">
        <v>100</v>
      </c>
      <c r="I136" s="25">
        <v>100</v>
      </c>
    </row>
    <row r="137" spans="1:9" ht="15.75">
      <c r="A137" s="14" t="s">
        <v>156</v>
      </c>
      <c r="B137" s="14" t="s">
        <v>168</v>
      </c>
      <c r="C137" s="14" t="s">
        <v>164</v>
      </c>
      <c r="D137" s="17" t="s">
        <v>165</v>
      </c>
      <c r="E137" s="18">
        <v>10000</v>
      </c>
      <c r="F137" s="18">
        <v>10000</v>
      </c>
      <c r="G137" s="18">
        <v>10000</v>
      </c>
      <c r="H137" s="18">
        <v>100</v>
      </c>
      <c r="I137" s="25">
        <v>100</v>
      </c>
    </row>
    <row r="138" spans="1:9" ht="15.75">
      <c r="A138" s="14" t="s">
        <v>156</v>
      </c>
      <c r="B138" s="14" t="s">
        <v>170</v>
      </c>
      <c r="C138" s="14"/>
      <c r="D138" s="17" t="s">
        <v>171</v>
      </c>
      <c r="E138" s="18">
        <v>159792.51</v>
      </c>
      <c r="F138" s="18">
        <v>159792.51</v>
      </c>
      <c r="G138" s="18">
        <v>157389.26</v>
      </c>
      <c r="H138" s="18">
        <v>98.5</v>
      </c>
      <c r="I138" s="25">
        <v>98.5</v>
      </c>
    </row>
    <row r="139" spans="1:9" ht="31.5">
      <c r="A139" s="14" t="s">
        <v>156</v>
      </c>
      <c r="B139" s="14" t="s">
        <v>170</v>
      </c>
      <c r="C139" s="14" t="s">
        <v>172</v>
      </c>
      <c r="D139" s="17" t="s">
        <v>173</v>
      </c>
      <c r="E139" s="18">
        <v>27841</v>
      </c>
      <c r="F139" s="18">
        <v>27841</v>
      </c>
      <c r="G139" s="18">
        <v>27484.34</v>
      </c>
      <c r="H139" s="18">
        <v>98.72</v>
      </c>
      <c r="I139" s="25">
        <v>98.72</v>
      </c>
    </row>
    <row r="140" spans="1:9" ht="15.75">
      <c r="A140" s="14" t="s">
        <v>156</v>
      </c>
      <c r="B140" s="14" t="s">
        <v>170</v>
      </c>
      <c r="C140" s="14" t="s">
        <v>174</v>
      </c>
      <c r="D140" s="17" t="s">
        <v>175</v>
      </c>
      <c r="E140" s="18">
        <v>17721.9</v>
      </c>
      <c r="F140" s="18">
        <v>17721.9</v>
      </c>
      <c r="G140" s="18">
        <v>17721.88</v>
      </c>
      <c r="H140" s="18">
        <v>100</v>
      </c>
      <c r="I140" s="25">
        <v>100</v>
      </c>
    </row>
    <row r="141" spans="1:9" ht="47.25">
      <c r="A141" s="14" t="s">
        <v>156</v>
      </c>
      <c r="B141" s="14" t="s">
        <v>170</v>
      </c>
      <c r="C141" s="14" t="s">
        <v>176</v>
      </c>
      <c r="D141" s="17" t="s">
        <v>177</v>
      </c>
      <c r="E141" s="18">
        <v>102086.61</v>
      </c>
      <c r="F141" s="18">
        <v>102086.61</v>
      </c>
      <c r="G141" s="18">
        <v>100044.81</v>
      </c>
      <c r="H141" s="18">
        <v>98</v>
      </c>
      <c r="I141" s="25">
        <v>98</v>
      </c>
    </row>
    <row r="142" spans="1:9" ht="15.75">
      <c r="A142" s="14" t="s">
        <v>156</v>
      </c>
      <c r="B142" s="14" t="s">
        <v>170</v>
      </c>
      <c r="C142" s="14" t="s">
        <v>178</v>
      </c>
      <c r="D142" s="17" t="s">
        <v>179</v>
      </c>
      <c r="E142" s="18">
        <v>10212.9</v>
      </c>
      <c r="F142" s="18">
        <v>10212.9</v>
      </c>
      <c r="G142" s="18">
        <v>10212.89</v>
      </c>
      <c r="H142" s="18">
        <v>100</v>
      </c>
      <c r="I142" s="25">
        <v>100</v>
      </c>
    </row>
    <row r="143" spans="1:9" ht="15.75">
      <c r="A143" s="14" t="s">
        <v>156</v>
      </c>
      <c r="B143" s="14" t="s">
        <v>170</v>
      </c>
      <c r="C143" s="14" t="s">
        <v>180</v>
      </c>
      <c r="D143" s="17" t="s">
        <v>181</v>
      </c>
      <c r="E143" s="18">
        <v>1930.1</v>
      </c>
      <c r="F143" s="18">
        <v>1930.1</v>
      </c>
      <c r="G143" s="18">
        <v>1925.33</v>
      </c>
      <c r="H143" s="18">
        <v>99.75</v>
      </c>
      <c r="I143" s="25">
        <v>99.75</v>
      </c>
    </row>
    <row r="144" spans="1:9" ht="15.75">
      <c r="A144" s="14" t="s">
        <v>156</v>
      </c>
      <c r="B144" s="14" t="s">
        <v>102</v>
      </c>
      <c r="C144" s="14"/>
      <c r="D144" s="17" t="s">
        <v>103</v>
      </c>
      <c r="E144" s="18">
        <v>10662.5</v>
      </c>
      <c r="F144" s="18">
        <v>10662.5</v>
      </c>
      <c r="G144" s="18">
        <v>6434.11</v>
      </c>
      <c r="H144" s="18">
        <v>60.34</v>
      </c>
      <c r="I144" s="25">
        <v>60.34</v>
      </c>
    </row>
    <row r="145" spans="1:9" ht="31.5">
      <c r="A145" s="14" t="s">
        <v>156</v>
      </c>
      <c r="B145" s="14" t="s">
        <v>102</v>
      </c>
      <c r="C145" s="14" t="s">
        <v>172</v>
      </c>
      <c r="D145" s="17" t="s">
        <v>173</v>
      </c>
      <c r="E145" s="18">
        <v>10662.5</v>
      </c>
      <c r="F145" s="18">
        <v>10662.5</v>
      </c>
      <c r="G145" s="18">
        <v>6434.11</v>
      </c>
      <c r="H145" s="18">
        <v>60.34</v>
      </c>
      <c r="I145" s="25">
        <v>60.34</v>
      </c>
    </row>
    <row r="146" spans="1:9" ht="31.5">
      <c r="A146" s="14" t="s">
        <v>182</v>
      </c>
      <c r="B146" s="14"/>
      <c r="C146" s="14"/>
      <c r="D146" s="17" t="s">
        <v>183</v>
      </c>
      <c r="E146" s="18">
        <v>11226.53</v>
      </c>
      <c r="F146" s="18">
        <v>11226.53</v>
      </c>
      <c r="G146" s="18">
        <v>6226.06</v>
      </c>
      <c r="H146" s="18">
        <v>55.46</v>
      </c>
      <c r="I146" s="25">
        <v>55.46</v>
      </c>
    </row>
    <row r="147" spans="1:9" ht="15.75">
      <c r="A147" s="14"/>
      <c r="B147" s="14"/>
      <c r="C147" s="14"/>
      <c r="D147" s="17" t="s">
        <v>21</v>
      </c>
      <c r="E147" s="18">
        <v>11226.53</v>
      </c>
      <c r="F147" s="18">
        <v>11226.53</v>
      </c>
      <c r="G147" s="18">
        <v>6226.06</v>
      </c>
      <c r="H147" s="18">
        <v>55.46</v>
      </c>
      <c r="I147" s="25">
        <v>55.46</v>
      </c>
    </row>
    <row r="148" spans="1:9" ht="15.75">
      <c r="A148" s="14" t="s">
        <v>182</v>
      </c>
      <c r="B148" s="14" t="s">
        <v>22</v>
      </c>
      <c r="C148" s="14"/>
      <c r="D148" s="17" t="s">
        <v>23</v>
      </c>
      <c r="E148" s="18">
        <v>5765.4</v>
      </c>
      <c r="F148" s="18">
        <v>5765.4</v>
      </c>
      <c r="G148" s="18">
        <v>5764.94</v>
      </c>
      <c r="H148" s="18">
        <v>99.99</v>
      </c>
      <c r="I148" s="25">
        <v>99.99</v>
      </c>
    </row>
    <row r="149" spans="1:9" ht="15.75">
      <c r="A149" s="14" t="s">
        <v>182</v>
      </c>
      <c r="B149" s="14" t="s">
        <v>22</v>
      </c>
      <c r="C149" s="14" t="s">
        <v>28</v>
      </c>
      <c r="D149" s="17" t="s">
        <v>29</v>
      </c>
      <c r="E149" s="18">
        <v>5765.4</v>
      </c>
      <c r="F149" s="18">
        <v>5765.4</v>
      </c>
      <c r="G149" s="18">
        <v>5764.94</v>
      </c>
      <c r="H149" s="18">
        <v>99.99</v>
      </c>
      <c r="I149" s="25">
        <v>99.99</v>
      </c>
    </row>
    <row r="150" spans="1:9" ht="15.75">
      <c r="A150" s="14" t="s">
        <v>182</v>
      </c>
      <c r="B150" s="14" t="s">
        <v>54</v>
      </c>
      <c r="C150" s="14"/>
      <c r="D150" s="17" t="s">
        <v>53</v>
      </c>
      <c r="E150" s="18">
        <v>461.13</v>
      </c>
      <c r="F150" s="18">
        <v>461.13</v>
      </c>
      <c r="G150" s="18">
        <v>461.12</v>
      </c>
      <c r="H150" s="18">
        <v>100</v>
      </c>
      <c r="I150" s="25">
        <v>100</v>
      </c>
    </row>
    <row r="151" spans="1:9" ht="15.75">
      <c r="A151" s="14" t="s">
        <v>182</v>
      </c>
      <c r="B151" s="14" t="s">
        <v>54</v>
      </c>
      <c r="C151" s="14" t="s">
        <v>55</v>
      </c>
      <c r="D151" s="17" t="s">
        <v>56</v>
      </c>
      <c r="E151" s="18">
        <v>461.13</v>
      </c>
      <c r="F151" s="18">
        <v>461.13</v>
      </c>
      <c r="G151" s="18">
        <v>461.12</v>
      </c>
      <c r="H151" s="18">
        <v>100</v>
      </c>
      <c r="I151" s="25">
        <v>100</v>
      </c>
    </row>
    <row r="152" spans="1:9" ht="15.75">
      <c r="A152" s="14" t="s">
        <v>182</v>
      </c>
      <c r="B152" s="14" t="s">
        <v>102</v>
      </c>
      <c r="C152" s="14"/>
      <c r="D152" s="17" t="s">
        <v>103</v>
      </c>
      <c r="E152" s="18">
        <v>5000</v>
      </c>
      <c r="F152" s="18">
        <v>5000</v>
      </c>
      <c r="G152" s="18">
        <v>0</v>
      </c>
      <c r="H152" s="18">
        <v>0</v>
      </c>
      <c r="I152" s="25">
        <v>0</v>
      </c>
    </row>
    <row r="153" spans="1:9" ht="31.5">
      <c r="A153" s="14" t="s">
        <v>182</v>
      </c>
      <c r="B153" s="14" t="s">
        <v>102</v>
      </c>
      <c r="C153" s="14" t="s">
        <v>172</v>
      </c>
      <c r="D153" s="17" t="s">
        <v>173</v>
      </c>
      <c r="E153" s="18">
        <v>5000</v>
      </c>
      <c r="F153" s="18">
        <v>5000</v>
      </c>
      <c r="G153" s="18">
        <v>0</v>
      </c>
      <c r="H153" s="18">
        <v>0</v>
      </c>
      <c r="I153" s="25">
        <v>0</v>
      </c>
    </row>
    <row r="154" spans="1:9" s="29" customFormat="1" ht="15.75">
      <c r="A154" s="19" t="s">
        <v>184</v>
      </c>
      <c r="B154" s="19"/>
      <c r="C154" s="19"/>
      <c r="D154" s="20" t="s">
        <v>185</v>
      </c>
      <c r="E154" s="21">
        <v>7035</v>
      </c>
      <c r="F154" s="21">
        <v>7035</v>
      </c>
      <c r="G154" s="21">
        <v>6990.09</v>
      </c>
      <c r="H154" s="21">
        <v>99.36</v>
      </c>
      <c r="I154" s="26">
        <v>99.36</v>
      </c>
    </row>
    <row r="155" spans="1:9" ht="31.5">
      <c r="A155" s="14" t="s">
        <v>186</v>
      </c>
      <c r="B155" s="14"/>
      <c r="C155" s="14"/>
      <c r="D155" s="17" t="s">
        <v>187</v>
      </c>
      <c r="E155" s="18">
        <v>7035</v>
      </c>
      <c r="F155" s="18">
        <v>7035</v>
      </c>
      <c r="G155" s="18">
        <v>6990.09</v>
      </c>
      <c r="H155" s="18">
        <v>99.36</v>
      </c>
      <c r="I155" s="25">
        <v>99.36</v>
      </c>
    </row>
    <row r="156" spans="1:9" ht="15.75">
      <c r="A156" s="14"/>
      <c r="B156" s="14"/>
      <c r="C156" s="14"/>
      <c r="D156" s="17" t="s">
        <v>21</v>
      </c>
      <c r="E156" s="18">
        <v>7035</v>
      </c>
      <c r="F156" s="18">
        <v>7035</v>
      </c>
      <c r="G156" s="18">
        <v>6990.09</v>
      </c>
      <c r="H156" s="18">
        <v>99.36</v>
      </c>
      <c r="I156" s="25">
        <v>99.36</v>
      </c>
    </row>
    <row r="157" spans="1:9" ht="15.75">
      <c r="A157" s="14" t="s">
        <v>186</v>
      </c>
      <c r="B157" s="14" t="s">
        <v>188</v>
      </c>
      <c r="C157" s="14"/>
      <c r="D157" s="17" t="s">
        <v>189</v>
      </c>
      <c r="E157" s="18">
        <v>1433</v>
      </c>
      <c r="F157" s="18">
        <v>1433</v>
      </c>
      <c r="G157" s="18">
        <v>1431.53</v>
      </c>
      <c r="H157" s="18">
        <v>99.9</v>
      </c>
      <c r="I157" s="25">
        <v>99.9</v>
      </c>
    </row>
    <row r="158" spans="1:9" ht="15.75">
      <c r="A158" s="14" t="s">
        <v>186</v>
      </c>
      <c r="B158" s="14" t="s">
        <v>188</v>
      </c>
      <c r="C158" s="14" t="s">
        <v>190</v>
      </c>
      <c r="D158" s="17" t="s">
        <v>191</v>
      </c>
      <c r="E158" s="18">
        <v>1433</v>
      </c>
      <c r="F158" s="18">
        <v>1433</v>
      </c>
      <c r="G158" s="18">
        <v>1431.53</v>
      </c>
      <c r="H158" s="18">
        <v>99.9</v>
      </c>
      <c r="I158" s="25">
        <v>99.9</v>
      </c>
    </row>
    <row r="159" spans="1:9" ht="15.75">
      <c r="A159" s="14" t="s">
        <v>186</v>
      </c>
      <c r="B159" s="14" t="s">
        <v>192</v>
      </c>
      <c r="C159" s="14"/>
      <c r="D159" s="17" t="s">
        <v>193</v>
      </c>
      <c r="E159" s="18">
        <v>5602</v>
      </c>
      <c r="F159" s="18">
        <v>5602</v>
      </c>
      <c r="G159" s="18">
        <v>5558.55</v>
      </c>
      <c r="H159" s="18">
        <v>99.22</v>
      </c>
      <c r="I159" s="25">
        <v>99.22</v>
      </c>
    </row>
    <row r="160" spans="1:9" ht="15.75">
      <c r="A160" s="14" t="s">
        <v>186</v>
      </c>
      <c r="B160" s="14" t="s">
        <v>192</v>
      </c>
      <c r="C160" s="14" t="s">
        <v>62</v>
      </c>
      <c r="D160" s="17" t="s">
        <v>63</v>
      </c>
      <c r="E160" s="18">
        <v>5602</v>
      </c>
      <c r="F160" s="18">
        <v>5602</v>
      </c>
      <c r="G160" s="18">
        <v>5558.55</v>
      </c>
      <c r="H160" s="18">
        <v>99.22</v>
      </c>
      <c r="I160" s="25">
        <v>99.22</v>
      </c>
    </row>
    <row r="161" spans="1:9" s="29" customFormat="1" ht="15.75">
      <c r="A161" s="19" t="s">
        <v>194</v>
      </c>
      <c r="B161" s="19"/>
      <c r="C161" s="19"/>
      <c r="D161" s="20" t="s">
        <v>195</v>
      </c>
      <c r="E161" s="21">
        <v>1071272.52</v>
      </c>
      <c r="F161" s="21">
        <v>1071272.52</v>
      </c>
      <c r="G161" s="21">
        <v>1052588.11</v>
      </c>
      <c r="H161" s="21">
        <v>98.26</v>
      </c>
      <c r="I161" s="26">
        <v>98.26</v>
      </c>
    </row>
    <row r="162" spans="1:9" ht="15.75">
      <c r="A162" s="14" t="s">
        <v>196</v>
      </c>
      <c r="B162" s="14"/>
      <c r="C162" s="14"/>
      <c r="D162" s="17" t="s">
        <v>197</v>
      </c>
      <c r="E162" s="18">
        <v>367186.75</v>
      </c>
      <c r="F162" s="18">
        <v>367186.75</v>
      </c>
      <c r="G162" s="18">
        <v>360966.02</v>
      </c>
      <c r="H162" s="18">
        <v>98.31</v>
      </c>
      <c r="I162" s="25">
        <v>98.31</v>
      </c>
    </row>
    <row r="163" spans="1:9" ht="15.75">
      <c r="A163" s="14"/>
      <c r="B163" s="14"/>
      <c r="C163" s="14"/>
      <c r="D163" s="17" t="s">
        <v>21</v>
      </c>
      <c r="E163" s="18">
        <v>319503.35</v>
      </c>
      <c r="F163" s="18">
        <v>319503.35</v>
      </c>
      <c r="G163" s="18">
        <v>316437.63</v>
      </c>
      <c r="H163" s="18">
        <v>99.04</v>
      </c>
      <c r="I163" s="25">
        <v>99.04</v>
      </c>
    </row>
    <row r="164" spans="1:9" ht="15.75">
      <c r="A164" s="14"/>
      <c r="B164" s="14"/>
      <c r="C164" s="14"/>
      <c r="D164" s="17" t="s">
        <v>59</v>
      </c>
      <c r="E164" s="18">
        <v>47683.4</v>
      </c>
      <c r="F164" s="18">
        <v>47683.4</v>
      </c>
      <c r="G164" s="18">
        <v>44528.39</v>
      </c>
      <c r="H164" s="18">
        <v>93.38</v>
      </c>
      <c r="I164" s="25">
        <v>93.38</v>
      </c>
    </row>
    <row r="165" spans="1:9" ht="15.75">
      <c r="A165" s="14" t="s">
        <v>196</v>
      </c>
      <c r="B165" s="14" t="s">
        <v>54</v>
      </c>
      <c r="C165" s="14"/>
      <c r="D165" s="17" t="s">
        <v>53</v>
      </c>
      <c r="E165" s="18">
        <v>303.74</v>
      </c>
      <c r="F165" s="18">
        <v>303.74</v>
      </c>
      <c r="G165" s="18">
        <v>303.73</v>
      </c>
      <c r="H165" s="18">
        <v>100</v>
      </c>
      <c r="I165" s="25">
        <v>100</v>
      </c>
    </row>
    <row r="166" spans="1:9" ht="15.75">
      <c r="A166" s="14" t="s">
        <v>196</v>
      </c>
      <c r="B166" s="14" t="s">
        <v>54</v>
      </c>
      <c r="C166" s="14" t="s">
        <v>55</v>
      </c>
      <c r="D166" s="17" t="s">
        <v>56</v>
      </c>
      <c r="E166" s="18">
        <v>303.74</v>
      </c>
      <c r="F166" s="18">
        <v>303.74</v>
      </c>
      <c r="G166" s="18">
        <v>303.73</v>
      </c>
      <c r="H166" s="18">
        <v>100</v>
      </c>
      <c r="I166" s="25">
        <v>100</v>
      </c>
    </row>
    <row r="167" spans="1:9" ht="15.75">
      <c r="A167" s="14" t="s">
        <v>196</v>
      </c>
      <c r="B167" s="14" t="s">
        <v>198</v>
      </c>
      <c r="C167" s="14"/>
      <c r="D167" s="17" t="s">
        <v>199</v>
      </c>
      <c r="E167" s="18">
        <v>349710.72</v>
      </c>
      <c r="F167" s="18">
        <v>349710.72</v>
      </c>
      <c r="G167" s="18">
        <v>343766.8</v>
      </c>
      <c r="H167" s="18">
        <v>98.3</v>
      </c>
      <c r="I167" s="25">
        <v>98.3</v>
      </c>
    </row>
    <row r="168" spans="1:9" ht="15.75">
      <c r="A168" s="14" t="s">
        <v>196</v>
      </c>
      <c r="B168" s="14" t="s">
        <v>198</v>
      </c>
      <c r="C168" s="14" t="s">
        <v>62</v>
      </c>
      <c r="D168" s="17" t="s">
        <v>63</v>
      </c>
      <c r="E168" s="18">
        <v>349710.72</v>
      </c>
      <c r="F168" s="18">
        <v>349710.72</v>
      </c>
      <c r="G168" s="18">
        <v>343766.8</v>
      </c>
      <c r="H168" s="18">
        <v>98.3</v>
      </c>
      <c r="I168" s="25">
        <v>98.3</v>
      </c>
    </row>
    <row r="169" spans="1:9" ht="15.75">
      <c r="A169" s="14" t="s">
        <v>196</v>
      </c>
      <c r="B169" s="14" t="s">
        <v>146</v>
      </c>
      <c r="C169" s="14"/>
      <c r="D169" s="17" t="s">
        <v>147</v>
      </c>
      <c r="E169" s="18">
        <v>12540.1</v>
      </c>
      <c r="F169" s="18">
        <v>12540.1</v>
      </c>
      <c r="G169" s="18">
        <v>12539.69</v>
      </c>
      <c r="H169" s="18">
        <v>100</v>
      </c>
      <c r="I169" s="25">
        <v>100</v>
      </c>
    </row>
    <row r="170" spans="1:9" ht="31.5">
      <c r="A170" s="14" t="s">
        <v>196</v>
      </c>
      <c r="B170" s="14" t="s">
        <v>146</v>
      </c>
      <c r="C170" s="14" t="s">
        <v>148</v>
      </c>
      <c r="D170" s="17" t="s">
        <v>149</v>
      </c>
      <c r="E170" s="18">
        <v>12540.1</v>
      </c>
      <c r="F170" s="18">
        <v>12540.1</v>
      </c>
      <c r="G170" s="18">
        <v>12539.69</v>
      </c>
      <c r="H170" s="18">
        <v>100</v>
      </c>
      <c r="I170" s="25">
        <v>100</v>
      </c>
    </row>
    <row r="171" spans="1:9" ht="15.75">
      <c r="A171" s="14" t="s">
        <v>196</v>
      </c>
      <c r="B171" s="14" t="s">
        <v>102</v>
      </c>
      <c r="C171" s="14"/>
      <c r="D171" s="17" t="s">
        <v>103</v>
      </c>
      <c r="E171" s="18">
        <v>4632.19</v>
      </c>
      <c r="F171" s="18">
        <v>4632.19</v>
      </c>
      <c r="G171" s="18">
        <v>4355.8</v>
      </c>
      <c r="H171" s="18">
        <v>94.03</v>
      </c>
      <c r="I171" s="25">
        <v>94.03</v>
      </c>
    </row>
    <row r="172" spans="1:9" ht="15.75">
      <c r="A172" s="14" t="s">
        <v>196</v>
      </c>
      <c r="B172" s="14" t="s">
        <v>102</v>
      </c>
      <c r="C172" s="14" t="s">
        <v>62</v>
      </c>
      <c r="D172" s="17" t="s">
        <v>63</v>
      </c>
      <c r="E172" s="18">
        <v>4632.19</v>
      </c>
      <c r="F172" s="18">
        <v>4632.19</v>
      </c>
      <c r="G172" s="18">
        <v>4355.8</v>
      </c>
      <c r="H172" s="18">
        <v>94.03</v>
      </c>
      <c r="I172" s="25">
        <v>94.03</v>
      </c>
    </row>
    <row r="173" spans="1:9" ht="15.75">
      <c r="A173" s="14" t="s">
        <v>200</v>
      </c>
      <c r="B173" s="14"/>
      <c r="C173" s="14"/>
      <c r="D173" s="17" t="s">
        <v>201</v>
      </c>
      <c r="E173" s="18">
        <v>573927.47</v>
      </c>
      <c r="F173" s="18">
        <v>573927.47</v>
      </c>
      <c r="G173" s="18">
        <v>563710.39</v>
      </c>
      <c r="H173" s="18">
        <v>98.22</v>
      </c>
      <c r="I173" s="25">
        <v>98.22</v>
      </c>
    </row>
    <row r="174" spans="1:9" ht="15.75">
      <c r="A174" s="14"/>
      <c r="B174" s="14"/>
      <c r="C174" s="14"/>
      <c r="D174" s="17" t="s">
        <v>21</v>
      </c>
      <c r="E174" s="18">
        <v>559833.2</v>
      </c>
      <c r="F174" s="18">
        <v>559833.2</v>
      </c>
      <c r="G174" s="18">
        <v>550430.17</v>
      </c>
      <c r="H174" s="18">
        <v>98.32</v>
      </c>
      <c r="I174" s="25">
        <v>98.32</v>
      </c>
    </row>
    <row r="175" spans="1:9" ht="15.75">
      <c r="A175" s="14"/>
      <c r="B175" s="14"/>
      <c r="C175" s="14"/>
      <c r="D175" s="17" t="s">
        <v>59</v>
      </c>
      <c r="E175" s="18">
        <v>14094.27</v>
      </c>
      <c r="F175" s="18">
        <v>14094.27</v>
      </c>
      <c r="G175" s="18">
        <v>13280.22</v>
      </c>
      <c r="H175" s="18">
        <v>94.22</v>
      </c>
      <c r="I175" s="25">
        <v>94.22</v>
      </c>
    </row>
    <row r="176" spans="1:9" ht="15.75">
      <c r="A176" s="14" t="s">
        <v>200</v>
      </c>
      <c r="B176" s="14" t="s">
        <v>54</v>
      </c>
      <c r="C176" s="14"/>
      <c r="D176" s="17" t="s">
        <v>53</v>
      </c>
      <c r="E176" s="18">
        <v>684.68</v>
      </c>
      <c r="F176" s="18">
        <v>684.68</v>
      </c>
      <c r="G176" s="18">
        <v>675.4</v>
      </c>
      <c r="H176" s="18">
        <v>98.64</v>
      </c>
      <c r="I176" s="25">
        <v>98.64</v>
      </c>
    </row>
    <row r="177" spans="1:9" ht="15.75">
      <c r="A177" s="14" t="s">
        <v>200</v>
      </c>
      <c r="B177" s="14" t="s">
        <v>54</v>
      </c>
      <c r="C177" s="14" t="s">
        <v>55</v>
      </c>
      <c r="D177" s="17" t="s">
        <v>56</v>
      </c>
      <c r="E177" s="18">
        <v>684.68</v>
      </c>
      <c r="F177" s="18">
        <v>684.68</v>
      </c>
      <c r="G177" s="18">
        <v>675.4</v>
      </c>
      <c r="H177" s="18">
        <v>98.64</v>
      </c>
      <c r="I177" s="25">
        <v>98.64</v>
      </c>
    </row>
    <row r="178" spans="1:9" ht="31.5">
      <c r="A178" s="14" t="s">
        <v>200</v>
      </c>
      <c r="B178" s="14" t="s">
        <v>202</v>
      </c>
      <c r="C178" s="14"/>
      <c r="D178" s="17" t="s">
        <v>203</v>
      </c>
      <c r="E178" s="18">
        <v>377716.73</v>
      </c>
      <c r="F178" s="18">
        <v>377716.73</v>
      </c>
      <c r="G178" s="18">
        <v>371238.58</v>
      </c>
      <c r="H178" s="18">
        <v>98.28</v>
      </c>
      <c r="I178" s="25">
        <v>98.28</v>
      </c>
    </row>
    <row r="179" spans="1:9" ht="15.75">
      <c r="A179" s="14" t="s">
        <v>200</v>
      </c>
      <c r="B179" s="14" t="s">
        <v>202</v>
      </c>
      <c r="C179" s="14" t="s">
        <v>62</v>
      </c>
      <c r="D179" s="17" t="s">
        <v>63</v>
      </c>
      <c r="E179" s="18">
        <v>377716.73</v>
      </c>
      <c r="F179" s="18">
        <v>377716.73</v>
      </c>
      <c r="G179" s="18">
        <v>371238.58</v>
      </c>
      <c r="H179" s="18">
        <v>98.28</v>
      </c>
      <c r="I179" s="25">
        <v>98.28</v>
      </c>
    </row>
    <row r="180" spans="1:9" ht="15.75">
      <c r="A180" s="14" t="s">
        <v>200</v>
      </c>
      <c r="B180" s="14" t="s">
        <v>204</v>
      </c>
      <c r="C180" s="14"/>
      <c r="D180" s="17" t="s">
        <v>205</v>
      </c>
      <c r="E180" s="18">
        <v>135886.44</v>
      </c>
      <c r="F180" s="18">
        <v>135886.44</v>
      </c>
      <c r="G180" s="18">
        <v>133983.8</v>
      </c>
      <c r="H180" s="18">
        <v>98.6</v>
      </c>
      <c r="I180" s="25">
        <v>98.6</v>
      </c>
    </row>
    <row r="181" spans="1:9" ht="15.75">
      <c r="A181" s="14" t="s">
        <v>200</v>
      </c>
      <c r="B181" s="14" t="s">
        <v>204</v>
      </c>
      <c r="C181" s="14" t="s">
        <v>62</v>
      </c>
      <c r="D181" s="17" t="s">
        <v>63</v>
      </c>
      <c r="E181" s="18">
        <v>135886.44</v>
      </c>
      <c r="F181" s="18">
        <v>135886.44</v>
      </c>
      <c r="G181" s="18">
        <v>133983.8</v>
      </c>
      <c r="H181" s="18">
        <v>98.6</v>
      </c>
      <c r="I181" s="25">
        <v>98.6</v>
      </c>
    </row>
    <row r="182" spans="1:9" ht="15.75">
      <c r="A182" s="14" t="s">
        <v>200</v>
      </c>
      <c r="B182" s="14" t="s">
        <v>146</v>
      </c>
      <c r="C182" s="14"/>
      <c r="D182" s="17" t="s">
        <v>147</v>
      </c>
      <c r="E182" s="18">
        <v>38377.8</v>
      </c>
      <c r="F182" s="18">
        <v>38377.8</v>
      </c>
      <c r="G182" s="18">
        <v>36893.01</v>
      </c>
      <c r="H182" s="18">
        <v>96.13</v>
      </c>
      <c r="I182" s="25">
        <v>96.13</v>
      </c>
    </row>
    <row r="183" spans="1:9" ht="31.5">
      <c r="A183" s="14" t="s">
        <v>200</v>
      </c>
      <c r="B183" s="14" t="s">
        <v>146</v>
      </c>
      <c r="C183" s="14" t="s">
        <v>148</v>
      </c>
      <c r="D183" s="17" t="s">
        <v>149</v>
      </c>
      <c r="E183" s="18">
        <v>38377.8</v>
      </c>
      <c r="F183" s="18">
        <v>38377.8</v>
      </c>
      <c r="G183" s="18">
        <v>36893.01</v>
      </c>
      <c r="H183" s="18">
        <v>96.13</v>
      </c>
      <c r="I183" s="25">
        <v>96.13</v>
      </c>
    </row>
    <row r="184" spans="1:9" ht="15.75">
      <c r="A184" s="14" t="s">
        <v>200</v>
      </c>
      <c r="B184" s="14" t="s">
        <v>38</v>
      </c>
      <c r="C184" s="14"/>
      <c r="D184" s="17" t="s">
        <v>39</v>
      </c>
      <c r="E184" s="18">
        <v>2370</v>
      </c>
      <c r="F184" s="18">
        <v>2370</v>
      </c>
      <c r="G184" s="18">
        <v>2182.58</v>
      </c>
      <c r="H184" s="18">
        <v>92.09</v>
      </c>
      <c r="I184" s="25">
        <v>92.09</v>
      </c>
    </row>
    <row r="185" spans="1:9" ht="15.75">
      <c r="A185" s="14" t="s">
        <v>200</v>
      </c>
      <c r="B185" s="14" t="s">
        <v>38</v>
      </c>
      <c r="C185" s="14" t="s">
        <v>206</v>
      </c>
      <c r="D185" s="17" t="s">
        <v>207</v>
      </c>
      <c r="E185" s="18">
        <v>2370</v>
      </c>
      <c r="F185" s="18">
        <v>2370</v>
      </c>
      <c r="G185" s="18">
        <v>2182.58</v>
      </c>
      <c r="H185" s="18">
        <v>92.09</v>
      </c>
      <c r="I185" s="25">
        <v>92.09</v>
      </c>
    </row>
    <row r="186" spans="1:9" ht="15.75">
      <c r="A186" s="14" t="s">
        <v>200</v>
      </c>
      <c r="B186" s="14" t="s">
        <v>150</v>
      </c>
      <c r="C186" s="14"/>
      <c r="D186" s="17" t="s">
        <v>151</v>
      </c>
      <c r="E186" s="18">
        <v>13078.05</v>
      </c>
      <c r="F186" s="18">
        <v>13078.05</v>
      </c>
      <c r="G186" s="18">
        <v>13016.49</v>
      </c>
      <c r="H186" s="18">
        <v>99.53</v>
      </c>
      <c r="I186" s="25">
        <v>99.53</v>
      </c>
    </row>
    <row r="187" spans="1:9" ht="15.75">
      <c r="A187" s="14" t="s">
        <v>200</v>
      </c>
      <c r="B187" s="14" t="s">
        <v>150</v>
      </c>
      <c r="C187" s="14" t="s">
        <v>208</v>
      </c>
      <c r="D187" s="17" t="s">
        <v>209</v>
      </c>
      <c r="E187" s="18">
        <v>3000</v>
      </c>
      <c r="F187" s="18">
        <v>3000</v>
      </c>
      <c r="G187" s="18">
        <v>3000</v>
      </c>
      <c r="H187" s="18">
        <v>100</v>
      </c>
      <c r="I187" s="25">
        <v>100</v>
      </c>
    </row>
    <row r="188" spans="1:9" ht="15.75">
      <c r="A188" s="14" t="s">
        <v>200</v>
      </c>
      <c r="B188" s="14" t="s">
        <v>150</v>
      </c>
      <c r="C188" s="14" t="s">
        <v>210</v>
      </c>
      <c r="D188" s="17" t="s">
        <v>211</v>
      </c>
      <c r="E188" s="18">
        <v>10078.05</v>
      </c>
      <c r="F188" s="18">
        <v>10078.05</v>
      </c>
      <c r="G188" s="18">
        <v>10016.49</v>
      </c>
      <c r="H188" s="18">
        <v>99.39</v>
      </c>
      <c r="I188" s="25">
        <v>99.39</v>
      </c>
    </row>
    <row r="189" spans="1:9" ht="15.75">
      <c r="A189" s="14" t="s">
        <v>200</v>
      </c>
      <c r="B189" s="14" t="s">
        <v>102</v>
      </c>
      <c r="C189" s="14"/>
      <c r="D189" s="17" t="s">
        <v>103</v>
      </c>
      <c r="E189" s="18">
        <v>5813.77</v>
      </c>
      <c r="F189" s="18">
        <v>5813.77</v>
      </c>
      <c r="G189" s="18">
        <v>5720.55</v>
      </c>
      <c r="H189" s="18">
        <v>98.4</v>
      </c>
      <c r="I189" s="25">
        <v>98.4</v>
      </c>
    </row>
    <row r="190" spans="1:9" ht="15.75">
      <c r="A190" s="14" t="s">
        <v>200</v>
      </c>
      <c r="B190" s="14" t="s">
        <v>102</v>
      </c>
      <c r="C190" s="14" t="s">
        <v>62</v>
      </c>
      <c r="D190" s="17" t="s">
        <v>63</v>
      </c>
      <c r="E190" s="18">
        <v>5813.77</v>
      </c>
      <c r="F190" s="18">
        <v>5813.77</v>
      </c>
      <c r="G190" s="18">
        <v>5720.55</v>
      </c>
      <c r="H190" s="18">
        <v>98.4</v>
      </c>
      <c r="I190" s="25">
        <v>98.4</v>
      </c>
    </row>
    <row r="191" spans="1:9" ht="15.75">
      <c r="A191" s="14" t="s">
        <v>212</v>
      </c>
      <c r="B191" s="14"/>
      <c r="C191" s="14"/>
      <c r="D191" s="17" t="s">
        <v>213</v>
      </c>
      <c r="E191" s="18">
        <v>32728.1</v>
      </c>
      <c r="F191" s="18">
        <v>32728.1</v>
      </c>
      <c r="G191" s="18">
        <v>31504.71</v>
      </c>
      <c r="H191" s="18">
        <v>96.26</v>
      </c>
      <c r="I191" s="25">
        <v>96.26</v>
      </c>
    </row>
    <row r="192" spans="1:9" ht="15.75">
      <c r="A192" s="14"/>
      <c r="B192" s="14"/>
      <c r="C192" s="14"/>
      <c r="D192" s="17" t="s">
        <v>21</v>
      </c>
      <c r="E192" s="18">
        <v>21610.2</v>
      </c>
      <c r="F192" s="18">
        <v>21610.2</v>
      </c>
      <c r="G192" s="18">
        <v>20723.24</v>
      </c>
      <c r="H192" s="18">
        <v>95.9</v>
      </c>
      <c r="I192" s="25">
        <v>95.9</v>
      </c>
    </row>
    <row r="193" spans="1:9" ht="15.75">
      <c r="A193" s="14"/>
      <c r="B193" s="14"/>
      <c r="C193" s="14"/>
      <c r="D193" s="17" t="s">
        <v>59</v>
      </c>
      <c r="E193" s="18">
        <v>9017.6</v>
      </c>
      <c r="F193" s="18">
        <v>9017.6</v>
      </c>
      <c r="G193" s="18">
        <v>8682.1</v>
      </c>
      <c r="H193" s="18">
        <v>96.28</v>
      </c>
      <c r="I193" s="25">
        <v>96.28</v>
      </c>
    </row>
    <row r="194" spans="1:9" ht="15.75">
      <c r="A194" s="14"/>
      <c r="B194" s="14"/>
      <c r="C194" s="14"/>
      <c r="D194" s="17" t="s">
        <v>214</v>
      </c>
      <c r="E194" s="18">
        <v>2100.3</v>
      </c>
      <c r="F194" s="18">
        <v>2100.3</v>
      </c>
      <c r="G194" s="18">
        <v>2099.37</v>
      </c>
      <c r="H194" s="18">
        <v>99.96</v>
      </c>
      <c r="I194" s="25">
        <v>99.96</v>
      </c>
    </row>
    <row r="195" spans="1:9" ht="15.75">
      <c r="A195" s="14" t="s">
        <v>212</v>
      </c>
      <c r="B195" s="14" t="s">
        <v>22</v>
      </c>
      <c r="C195" s="14"/>
      <c r="D195" s="17" t="s">
        <v>23</v>
      </c>
      <c r="E195" s="18">
        <v>3263.2</v>
      </c>
      <c r="F195" s="18">
        <v>3263.2</v>
      </c>
      <c r="G195" s="18">
        <v>3262.98</v>
      </c>
      <c r="H195" s="18">
        <v>99.99</v>
      </c>
      <c r="I195" s="25">
        <v>99.99</v>
      </c>
    </row>
    <row r="196" spans="1:9" ht="15.75">
      <c r="A196" s="14" t="s">
        <v>212</v>
      </c>
      <c r="B196" s="14" t="s">
        <v>22</v>
      </c>
      <c r="C196" s="14" t="s">
        <v>28</v>
      </c>
      <c r="D196" s="17" t="s">
        <v>29</v>
      </c>
      <c r="E196" s="18">
        <v>3263.2</v>
      </c>
      <c r="F196" s="18">
        <v>3263.2</v>
      </c>
      <c r="G196" s="18">
        <v>3262.98</v>
      </c>
      <c r="H196" s="18">
        <v>99.99</v>
      </c>
      <c r="I196" s="25">
        <v>99.99</v>
      </c>
    </row>
    <row r="197" spans="1:9" ht="31.5">
      <c r="A197" s="14" t="s">
        <v>212</v>
      </c>
      <c r="B197" s="14" t="s">
        <v>215</v>
      </c>
      <c r="C197" s="14"/>
      <c r="D197" s="17" t="s">
        <v>216</v>
      </c>
      <c r="E197" s="18">
        <v>22887.9</v>
      </c>
      <c r="F197" s="18">
        <v>22887.9</v>
      </c>
      <c r="G197" s="18">
        <v>21665.09</v>
      </c>
      <c r="H197" s="18">
        <v>94.66</v>
      </c>
      <c r="I197" s="25">
        <v>94.66</v>
      </c>
    </row>
    <row r="198" spans="1:9" ht="15.75">
      <c r="A198" s="14" t="s">
        <v>212</v>
      </c>
      <c r="B198" s="14" t="s">
        <v>215</v>
      </c>
      <c r="C198" s="14" t="s">
        <v>217</v>
      </c>
      <c r="D198" s="17" t="s">
        <v>218</v>
      </c>
      <c r="E198" s="18">
        <v>22887.9</v>
      </c>
      <c r="F198" s="18">
        <v>22887.9</v>
      </c>
      <c r="G198" s="18">
        <v>21665.09</v>
      </c>
      <c r="H198" s="18">
        <v>94.66</v>
      </c>
      <c r="I198" s="25">
        <v>94.66</v>
      </c>
    </row>
    <row r="199" spans="1:9" ht="15.75">
      <c r="A199" s="14" t="s">
        <v>212</v>
      </c>
      <c r="B199" s="14" t="s">
        <v>102</v>
      </c>
      <c r="C199" s="14"/>
      <c r="D199" s="17" t="s">
        <v>103</v>
      </c>
      <c r="E199" s="18">
        <v>6577</v>
      </c>
      <c r="F199" s="18">
        <v>6577</v>
      </c>
      <c r="G199" s="18">
        <v>6576.64</v>
      </c>
      <c r="H199" s="18">
        <v>99.99</v>
      </c>
      <c r="I199" s="25">
        <v>99.99</v>
      </c>
    </row>
    <row r="200" spans="1:9" ht="15.75">
      <c r="A200" s="14" t="s">
        <v>212</v>
      </c>
      <c r="B200" s="14" t="s">
        <v>102</v>
      </c>
      <c r="C200" s="14" t="s">
        <v>219</v>
      </c>
      <c r="D200" s="17" t="s">
        <v>220</v>
      </c>
      <c r="E200" s="18">
        <v>6577</v>
      </c>
      <c r="F200" s="18">
        <v>6577</v>
      </c>
      <c r="G200" s="18">
        <v>6576.64</v>
      </c>
      <c r="H200" s="18">
        <v>99.99</v>
      </c>
      <c r="I200" s="25">
        <v>99.99</v>
      </c>
    </row>
    <row r="201" spans="1:9" ht="15.75">
      <c r="A201" s="14" t="s">
        <v>221</v>
      </c>
      <c r="B201" s="14"/>
      <c r="C201" s="14"/>
      <c r="D201" s="17" t="s">
        <v>222</v>
      </c>
      <c r="E201" s="18">
        <v>97430.2</v>
      </c>
      <c r="F201" s="18">
        <v>97430.2</v>
      </c>
      <c r="G201" s="18">
        <v>96406.99</v>
      </c>
      <c r="H201" s="18">
        <v>98.95</v>
      </c>
      <c r="I201" s="25">
        <v>98.95</v>
      </c>
    </row>
    <row r="202" spans="1:9" ht="15.75">
      <c r="A202" s="14"/>
      <c r="B202" s="14"/>
      <c r="C202" s="14"/>
      <c r="D202" s="17" t="s">
        <v>21</v>
      </c>
      <c r="E202" s="18">
        <v>95671.2</v>
      </c>
      <c r="F202" s="18">
        <v>95671.2</v>
      </c>
      <c r="G202" s="18">
        <v>94698.49</v>
      </c>
      <c r="H202" s="18">
        <v>98.98</v>
      </c>
      <c r="I202" s="25">
        <v>98.98</v>
      </c>
    </row>
    <row r="203" spans="1:9" ht="15.75">
      <c r="A203" s="14"/>
      <c r="B203" s="14"/>
      <c r="C203" s="14"/>
      <c r="D203" s="17" t="s">
        <v>59</v>
      </c>
      <c r="E203" s="18">
        <v>1759</v>
      </c>
      <c r="F203" s="18">
        <v>1759</v>
      </c>
      <c r="G203" s="18">
        <v>1708.5</v>
      </c>
      <c r="H203" s="18">
        <v>97.13</v>
      </c>
      <c r="I203" s="25">
        <v>97.13</v>
      </c>
    </row>
    <row r="204" spans="1:9" ht="15.75">
      <c r="A204" s="14" t="s">
        <v>221</v>
      </c>
      <c r="B204" s="14" t="s">
        <v>22</v>
      </c>
      <c r="C204" s="14"/>
      <c r="D204" s="17" t="s">
        <v>23</v>
      </c>
      <c r="E204" s="18">
        <v>15705.1</v>
      </c>
      <c r="F204" s="18">
        <v>15705.1</v>
      </c>
      <c r="G204" s="18">
        <v>15237.1</v>
      </c>
      <c r="H204" s="18">
        <v>97.02</v>
      </c>
      <c r="I204" s="25">
        <v>97.02</v>
      </c>
    </row>
    <row r="205" spans="1:9" ht="15.75">
      <c r="A205" s="14" t="s">
        <v>221</v>
      </c>
      <c r="B205" s="14" t="s">
        <v>22</v>
      </c>
      <c r="C205" s="14" t="s">
        <v>28</v>
      </c>
      <c r="D205" s="17" t="s">
        <v>29</v>
      </c>
      <c r="E205" s="18">
        <v>15705.1</v>
      </c>
      <c r="F205" s="18">
        <v>15705.1</v>
      </c>
      <c r="G205" s="18">
        <v>15237.1</v>
      </c>
      <c r="H205" s="18">
        <v>97.02</v>
      </c>
      <c r="I205" s="25">
        <v>97.02</v>
      </c>
    </row>
    <row r="206" spans="1:9" ht="31.5">
      <c r="A206" s="14" t="s">
        <v>221</v>
      </c>
      <c r="B206" s="14" t="s">
        <v>223</v>
      </c>
      <c r="C206" s="14"/>
      <c r="D206" s="17" t="s">
        <v>224</v>
      </c>
      <c r="E206" s="18">
        <v>42160.3</v>
      </c>
      <c r="F206" s="18">
        <v>42160.3</v>
      </c>
      <c r="G206" s="18">
        <v>42063.2</v>
      </c>
      <c r="H206" s="18">
        <v>99.77</v>
      </c>
      <c r="I206" s="25">
        <v>99.77</v>
      </c>
    </row>
    <row r="207" spans="1:9" ht="15.75">
      <c r="A207" s="14" t="s">
        <v>221</v>
      </c>
      <c r="B207" s="14" t="s">
        <v>223</v>
      </c>
      <c r="C207" s="14" t="s">
        <v>62</v>
      </c>
      <c r="D207" s="17" t="s">
        <v>63</v>
      </c>
      <c r="E207" s="18">
        <v>42160.3</v>
      </c>
      <c r="F207" s="18">
        <v>42160.3</v>
      </c>
      <c r="G207" s="18">
        <v>42063.2</v>
      </c>
      <c r="H207" s="18">
        <v>99.77</v>
      </c>
      <c r="I207" s="25">
        <v>99.77</v>
      </c>
    </row>
    <row r="208" spans="1:9" ht="63">
      <c r="A208" s="14" t="s">
        <v>221</v>
      </c>
      <c r="B208" s="14" t="s">
        <v>225</v>
      </c>
      <c r="C208" s="14"/>
      <c r="D208" s="17" t="s">
        <v>226</v>
      </c>
      <c r="E208" s="18">
        <v>28293.3</v>
      </c>
      <c r="F208" s="18">
        <v>28293.3</v>
      </c>
      <c r="G208" s="18">
        <v>27984.28</v>
      </c>
      <c r="H208" s="18">
        <v>98.91</v>
      </c>
      <c r="I208" s="25">
        <v>98.91</v>
      </c>
    </row>
    <row r="209" spans="1:9" ht="15.75">
      <c r="A209" s="14" t="s">
        <v>221</v>
      </c>
      <c r="B209" s="14" t="s">
        <v>225</v>
      </c>
      <c r="C209" s="14" t="s">
        <v>62</v>
      </c>
      <c r="D209" s="17" t="s">
        <v>63</v>
      </c>
      <c r="E209" s="18">
        <v>28293.3</v>
      </c>
      <c r="F209" s="18">
        <v>28293.3</v>
      </c>
      <c r="G209" s="18">
        <v>27984.28</v>
      </c>
      <c r="H209" s="18">
        <v>98.91</v>
      </c>
      <c r="I209" s="25">
        <v>98.91</v>
      </c>
    </row>
    <row r="210" spans="1:9" ht="15.75">
      <c r="A210" s="14" t="s">
        <v>221</v>
      </c>
      <c r="B210" s="14" t="s">
        <v>146</v>
      </c>
      <c r="C210" s="14"/>
      <c r="D210" s="17" t="s">
        <v>147</v>
      </c>
      <c r="E210" s="18">
        <v>2950</v>
      </c>
      <c r="F210" s="18">
        <v>2950</v>
      </c>
      <c r="G210" s="18">
        <v>2950</v>
      </c>
      <c r="H210" s="18">
        <v>100</v>
      </c>
      <c r="I210" s="25">
        <v>100</v>
      </c>
    </row>
    <row r="211" spans="1:9" ht="31.5">
      <c r="A211" s="14" t="s">
        <v>221</v>
      </c>
      <c r="B211" s="14" t="s">
        <v>146</v>
      </c>
      <c r="C211" s="14" t="s">
        <v>148</v>
      </c>
      <c r="D211" s="17" t="s">
        <v>149</v>
      </c>
      <c r="E211" s="18">
        <v>2950</v>
      </c>
      <c r="F211" s="18">
        <v>2950</v>
      </c>
      <c r="G211" s="18">
        <v>2950</v>
      </c>
      <c r="H211" s="18">
        <v>100</v>
      </c>
      <c r="I211" s="25">
        <v>100</v>
      </c>
    </row>
    <row r="212" spans="1:9" ht="15.75">
      <c r="A212" s="14" t="s">
        <v>221</v>
      </c>
      <c r="B212" s="14" t="s">
        <v>102</v>
      </c>
      <c r="C212" s="14"/>
      <c r="D212" s="17" t="s">
        <v>103</v>
      </c>
      <c r="E212" s="18">
        <v>8321.5</v>
      </c>
      <c r="F212" s="18">
        <v>8321.5</v>
      </c>
      <c r="G212" s="18">
        <v>8172.41</v>
      </c>
      <c r="H212" s="18">
        <v>98.21</v>
      </c>
      <c r="I212" s="25">
        <v>98.21</v>
      </c>
    </row>
    <row r="213" spans="1:9" ht="15.75">
      <c r="A213" s="14" t="s">
        <v>221</v>
      </c>
      <c r="B213" s="14" t="s">
        <v>102</v>
      </c>
      <c r="C213" s="14" t="s">
        <v>62</v>
      </c>
      <c r="D213" s="17" t="s">
        <v>63</v>
      </c>
      <c r="E213" s="18">
        <v>8321.5</v>
      </c>
      <c r="F213" s="18">
        <v>8321.5</v>
      </c>
      <c r="G213" s="18">
        <v>8172.41</v>
      </c>
      <c r="H213" s="18">
        <v>98.21</v>
      </c>
      <c r="I213" s="25">
        <v>98.21</v>
      </c>
    </row>
    <row r="214" spans="1:9" s="29" customFormat="1" ht="31.5">
      <c r="A214" s="19" t="s">
        <v>227</v>
      </c>
      <c r="B214" s="19"/>
      <c r="C214" s="19"/>
      <c r="D214" s="20" t="s">
        <v>228</v>
      </c>
      <c r="E214" s="21">
        <v>140776.94</v>
      </c>
      <c r="F214" s="21">
        <v>140776.94</v>
      </c>
      <c r="G214" s="21">
        <v>140314.71</v>
      </c>
      <c r="H214" s="21">
        <v>99.67</v>
      </c>
      <c r="I214" s="26">
        <v>99.67</v>
      </c>
    </row>
    <row r="215" spans="1:9" ht="15.75">
      <c r="A215" s="14" t="s">
        <v>229</v>
      </c>
      <c r="B215" s="14"/>
      <c r="C215" s="14"/>
      <c r="D215" s="17" t="s">
        <v>230</v>
      </c>
      <c r="E215" s="18">
        <v>130057.04</v>
      </c>
      <c r="F215" s="18">
        <v>130057.04</v>
      </c>
      <c r="G215" s="18">
        <v>129675.14</v>
      </c>
      <c r="H215" s="18">
        <v>99.71</v>
      </c>
      <c r="I215" s="25">
        <v>99.71</v>
      </c>
    </row>
    <row r="216" spans="1:9" ht="15.75">
      <c r="A216" s="14"/>
      <c r="B216" s="14"/>
      <c r="C216" s="14"/>
      <c r="D216" s="17" t="s">
        <v>21</v>
      </c>
      <c r="E216" s="18">
        <v>117641.62</v>
      </c>
      <c r="F216" s="18">
        <v>117641.62</v>
      </c>
      <c r="G216" s="18">
        <v>117351.94</v>
      </c>
      <c r="H216" s="18">
        <v>99.75</v>
      </c>
      <c r="I216" s="25">
        <v>99.75</v>
      </c>
    </row>
    <row r="217" spans="1:9" ht="15.75">
      <c r="A217" s="14"/>
      <c r="B217" s="14"/>
      <c r="C217" s="14"/>
      <c r="D217" s="17" t="s">
        <v>59</v>
      </c>
      <c r="E217" s="18">
        <v>12415.42</v>
      </c>
      <c r="F217" s="18">
        <v>12415.42</v>
      </c>
      <c r="G217" s="18">
        <v>12323.2</v>
      </c>
      <c r="H217" s="18">
        <v>99.26</v>
      </c>
      <c r="I217" s="25">
        <v>99.26</v>
      </c>
    </row>
    <row r="218" spans="1:9" ht="15.75">
      <c r="A218" s="14" t="s">
        <v>229</v>
      </c>
      <c r="B218" s="14" t="s">
        <v>54</v>
      </c>
      <c r="C218" s="14"/>
      <c r="D218" s="17" t="s">
        <v>53</v>
      </c>
      <c r="E218" s="18">
        <v>293.81</v>
      </c>
      <c r="F218" s="18">
        <v>293.81</v>
      </c>
      <c r="G218" s="18">
        <v>293.22</v>
      </c>
      <c r="H218" s="18">
        <v>99.8</v>
      </c>
      <c r="I218" s="25">
        <v>99.8</v>
      </c>
    </row>
    <row r="219" spans="1:9" ht="15.75">
      <c r="A219" s="14" t="s">
        <v>229</v>
      </c>
      <c r="B219" s="14" t="s">
        <v>54</v>
      </c>
      <c r="C219" s="14" t="s">
        <v>55</v>
      </c>
      <c r="D219" s="17" t="s">
        <v>56</v>
      </c>
      <c r="E219" s="18">
        <v>293.81</v>
      </c>
      <c r="F219" s="18">
        <v>293.81</v>
      </c>
      <c r="G219" s="18">
        <v>293.22</v>
      </c>
      <c r="H219" s="18">
        <v>99.8</v>
      </c>
      <c r="I219" s="25">
        <v>99.8</v>
      </c>
    </row>
    <row r="220" spans="1:9" ht="31.5">
      <c r="A220" s="14" t="s">
        <v>229</v>
      </c>
      <c r="B220" s="14" t="s">
        <v>231</v>
      </c>
      <c r="C220" s="14"/>
      <c r="D220" s="17" t="s">
        <v>232</v>
      </c>
      <c r="E220" s="18">
        <v>30563</v>
      </c>
      <c r="F220" s="18">
        <v>30563</v>
      </c>
      <c r="G220" s="18">
        <v>30406.18</v>
      </c>
      <c r="H220" s="18">
        <v>99.49</v>
      </c>
      <c r="I220" s="25">
        <v>99.49</v>
      </c>
    </row>
    <row r="221" spans="1:9" ht="15.75">
      <c r="A221" s="14" t="s">
        <v>229</v>
      </c>
      <c r="B221" s="14" t="s">
        <v>231</v>
      </c>
      <c r="C221" s="14" t="s">
        <v>62</v>
      </c>
      <c r="D221" s="17" t="s">
        <v>63</v>
      </c>
      <c r="E221" s="18">
        <v>30563</v>
      </c>
      <c r="F221" s="18">
        <v>30563</v>
      </c>
      <c r="G221" s="18">
        <v>30406.18</v>
      </c>
      <c r="H221" s="18">
        <v>99.49</v>
      </c>
      <c r="I221" s="25">
        <v>99.49</v>
      </c>
    </row>
    <row r="222" spans="1:9" ht="15.75">
      <c r="A222" s="14" t="s">
        <v>229</v>
      </c>
      <c r="B222" s="14" t="s">
        <v>233</v>
      </c>
      <c r="C222" s="14"/>
      <c r="D222" s="17" t="s">
        <v>234</v>
      </c>
      <c r="E222" s="18">
        <v>4818.92</v>
      </c>
      <c r="F222" s="18">
        <v>4818.92</v>
      </c>
      <c r="G222" s="18">
        <v>4802.89</v>
      </c>
      <c r="H222" s="18">
        <v>99.67</v>
      </c>
      <c r="I222" s="25">
        <v>99.67</v>
      </c>
    </row>
    <row r="223" spans="1:9" ht="15.75">
      <c r="A223" s="14" t="s">
        <v>229</v>
      </c>
      <c r="B223" s="14" t="s">
        <v>233</v>
      </c>
      <c r="C223" s="14" t="s">
        <v>62</v>
      </c>
      <c r="D223" s="17" t="s">
        <v>63</v>
      </c>
      <c r="E223" s="18">
        <v>4818.92</v>
      </c>
      <c r="F223" s="18">
        <v>4818.92</v>
      </c>
      <c r="G223" s="18">
        <v>4802.89</v>
      </c>
      <c r="H223" s="18">
        <v>99.67</v>
      </c>
      <c r="I223" s="25">
        <v>99.67</v>
      </c>
    </row>
    <row r="224" spans="1:9" ht="15.75">
      <c r="A224" s="14" t="s">
        <v>229</v>
      </c>
      <c r="B224" s="14" t="s">
        <v>235</v>
      </c>
      <c r="C224" s="14"/>
      <c r="D224" s="17" t="s">
        <v>236</v>
      </c>
      <c r="E224" s="18">
        <v>19152.91</v>
      </c>
      <c r="F224" s="18">
        <v>19152.91</v>
      </c>
      <c r="G224" s="18">
        <v>19038.67</v>
      </c>
      <c r="H224" s="18">
        <v>99.4</v>
      </c>
      <c r="I224" s="25">
        <v>99.4</v>
      </c>
    </row>
    <row r="225" spans="1:9" ht="15.75">
      <c r="A225" s="14" t="s">
        <v>229</v>
      </c>
      <c r="B225" s="14" t="s">
        <v>235</v>
      </c>
      <c r="C225" s="14" t="s">
        <v>62</v>
      </c>
      <c r="D225" s="17" t="s">
        <v>63</v>
      </c>
      <c r="E225" s="18">
        <v>19152.91</v>
      </c>
      <c r="F225" s="18">
        <v>19152.91</v>
      </c>
      <c r="G225" s="18">
        <v>19038.67</v>
      </c>
      <c r="H225" s="18">
        <v>99.4</v>
      </c>
      <c r="I225" s="25">
        <v>99.4</v>
      </c>
    </row>
    <row r="226" spans="1:9" ht="31.5">
      <c r="A226" s="14" t="s">
        <v>229</v>
      </c>
      <c r="B226" s="14" t="s">
        <v>237</v>
      </c>
      <c r="C226" s="14"/>
      <c r="D226" s="17" t="s">
        <v>238</v>
      </c>
      <c r="E226" s="18">
        <v>53197.4</v>
      </c>
      <c r="F226" s="18">
        <v>53197.4</v>
      </c>
      <c r="G226" s="18">
        <v>53107.64</v>
      </c>
      <c r="H226" s="18">
        <v>99.83</v>
      </c>
      <c r="I226" s="25">
        <v>99.83</v>
      </c>
    </row>
    <row r="227" spans="1:9" ht="15.75">
      <c r="A227" s="14" t="s">
        <v>229</v>
      </c>
      <c r="B227" s="14" t="s">
        <v>237</v>
      </c>
      <c r="C227" s="14" t="s">
        <v>62</v>
      </c>
      <c r="D227" s="17" t="s">
        <v>63</v>
      </c>
      <c r="E227" s="18">
        <v>53197.4</v>
      </c>
      <c r="F227" s="18">
        <v>53197.4</v>
      </c>
      <c r="G227" s="18">
        <v>53107.64</v>
      </c>
      <c r="H227" s="18">
        <v>99.83</v>
      </c>
      <c r="I227" s="25">
        <v>99.83</v>
      </c>
    </row>
    <row r="228" spans="1:9" ht="15.75">
      <c r="A228" s="14" t="s">
        <v>229</v>
      </c>
      <c r="B228" s="14" t="s">
        <v>146</v>
      </c>
      <c r="C228" s="14"/>
      <c r="D228" s="17" t="s">
        <v>147</v>
      </c>
      <c r="E228" s="18">
        <v>22031</v>
      </c>
      <c r="F228" s="18">
        <v>22031</v>
      </c>
      <c r="G228" s="18">
        <v>22026.53</v>
      </c>
      <c r="H228" s="18">
        <v>99.98</v>
      </c>
      <c r="I228" s="25">
        <v>99.98</v>
      </c>
    </row>
    <row r="229" spans="1:9" ht="31.5">
      <c r="A229" s="14" t="s">
        <v>229</v>
      </c>
      <c r="B229" s="14" t="s">
        <v>146</v>
      </c>
      <c r="C229" s="14" t="s">
        <v>148</v>
      </c>
      <c r="D229" s="17" t="s">
        <v>149</v>
      </c>
      <c r="E229" s="18">
        <v>22031</v>
      </c>
      <c r="F229" s="18">
        <v>22031</v>
      </c>
      <c r="G229" s="18">
        <v>22026.53</v>
      </c>
      <c r="H229" s="18">
        <v>99.98</v>
      </c>
      <c r="I229" s="25">
        <v>99.98</v>
      </c>
    </row>
    <row r="230" spans="1:9" ht="15.75">
      <c r="A230" s="14" t="s">
        <v>239</v>
      </c>
      <c r="B230" s="14"/>
      <c r="C230" s="14"/>
      <c r="D230" s="17" t="s">
        <v>240</v>
      </c>
      <c r="E230" s="18">
        <v>10719.9</v>
      </c>
      <c r="F230" s="18">
        <v>10719.9</v>
      </c>
      <c r="G230" s="18">
        <v>10639.57</v>
      </c>
      <c r="H230" s="18">
        <v>99.25</v>
      </c>
      <c r="I230" s="25">
        <v>99.25</v>
      </c>
    </row>
    <row r="231" spans="1:9" ht="15.75">
      <c r="A231" s="14"/>
      <c r="B231" s="14"/>
      <c r="C231" s="14"/>
      <c r="D231" s="17" t="s">
        <v>21</v>
      </c>
      <c r="E231" s="18">
        <v>1921.4</v>
      </c>
      <c r="F231" s="18">
        <v>1921.4</v>
      </c>
      <c r="G231" s="18">
        <v>1847.52</v>
      </c>
      <c r="H231" s="18">
        <v>96.15</v>
      </c>
      <c r="I231" s="25">
        <v>96.15</v>
      </c>
    </row>
    <row r="232" spans="1:9" ht="15.75">
      <c r="A232" s="14"/>
      <c r="B232" s="14"/>
      <c r="C232" s="14"/>
      <c r="D232" s="17" t="s">
        <v>59</v>
      </c>
      <c r="E232" s="18">
        <v>8798.5</v>
      </c>
      <c r="F232" s="18">
        <v>8798.5</v>
      </c>
      <c r="G232" s="18">
        <v>8792.05</v>
      </c>
      <c r="H232" s="18">
        <v>99.93</v>
      </c>
      <c r="I232" s="25">
        <v>99.93</v>
      </c>
    </row>
    <row r="233" spans="1:9" ht="31.5">
      <c r="A233" s="14" t="s">
        <v>239</v>
      </c>
      <c r="B233" s="14" t="s">
        <v>241</v>
      </c>
      <c r="C233" s="14"/>
      <c r="D233" s="17" t="s">
        <v>242</v>
      </c>
      <c r="E233" s="18">
        <v>10719.9</v>
      </c>
      <c r="F233" s="18">
        <v>10719.9</v>
      </c>
      <c r="G233" s="18">
        <v>10639.57</v>
      </c>
      <c r="H233" s="18">
        <v>99.25</v>
      </c>
      <c r="I233" s="25">
        <v>99.25</v>
      </c>
    </row>
    <row r="234" spans="1:9" ht="15.75">
      <c r="A234" s="14" t="s">
        <v>239</v>
      </c>
      <c r="B234" s="14" t="s">
        <v>241</v>
      </c>
      <c r="C234" s="14" t="s">
        <v>62</v>
      </c>
      <c r="D234" s="17" t="s">
        <v>63</v>
      </c>
      <c r="E234" s="18">
        <v>10719.9</v>
      </c>
      <c r="F234" s="18">
        <v>10719.9</v>
      </c>
      <c r="G234" s="18">
        <v>10639.57</v>
      </c>
      <c r="H234" s="18">
        <v>99.25</v>
      </c>
      <c r="I234" s="25">
        <v>99.25</v>
      </c>
    </row>
    <row r="235" spans="1:9" s="29" customFormat="1" ht="15.75">
      <c r="A235" s="19" t="s">
        <v>243</v>
      </c>
      <c r="B235" s="19"/>
      <c r="C235" s="19"/>
      <c r="D235" s="20" t="s">
        <v>244</v>
      </c>
      <c r="E235" s="21">
        <v>67636.77</v>
      </c>
      <c r="F235" s="21">
        <v>67636.77</v>
      </c>
      <c r="G235" s="21">
        <v>66512.7</v>
      </c>
      <c r="H235" s="21">
        <v>98.34</v>
      </c>
      <c r="I235" s="26">
        <v>98.34</v>
      </c>
    </row>
    <row r="236" spans="1:9" ht="15.75">
      <c r="A236" s="14" t="s">
        <v>245</v>
      </c>
      <c r="B236" s="14"/>
      <c r="C236" s="14"/>
      <c r="D236" s="17" t="s">
        <v>246</v>
      </c>
      <c r="E236" s="18">
        <v>41440.3</v>
      </c>
      <c r="F236" s="18">
        <v>41440.3</v>
      </c>
      <c r="G236" s="18">
        <v>40316.67</v>
      </c>
      <c r="H236" s="18">
        <v>97.29</v>
      </c>
      <c r="I236" s="25">
        <v>97.29</v>
      </c>
    </row>
    <row r="237" spans="1:9" ht="15.75">
      <c r="A237" s="14"/>
      <c r="B237" s="14"/>
      <c r="C237" s="14"/>
      <c r="D237" s="17" t="s">
        <v>21</v>
      </c>
      <c r="E237" s="18">
        <v>41440.3</v>
      </c>
      <c r="F237" s="18">
        <v>41440.3</v>
      </c>
      <c r="G237" s="18">
        <v>40316.67</v>
      </c>
      <c r="H237" s="18">
        <v>97.29</v>
      </c>
      <c r="I237" s="25">
        <v>97.29</v>
      </c>
    </row>
    <row r="238" spans="1:9" ht="31.5">
      <c r="A238" s="14" t="s">
        <v>245</v>
      </c>
      <c r="B238" s="14" t="s">
        <v>247</v>
      </c>
      <c r="C238" s="14"/>
      <c r="D238" s="17" t="s">
        <v>248</v>
      </c>
      <c r="E238" s="18">
        <v>32875.69</v>
      </c>
      <c r="F238" s="18">
        <v>32875.69</v>
      </c>
      <c r="G238" s="18">
        <v>31840.18</v>
      </c>
      <c r="H238" s="18">
        <v>96.85</v>
      </c>
      <c r="I238" s="25">
        <v>96.85</v>
      </c>
    </row>
    <row r="239" spans="1:9" ht="15.75">
      <c r="A239" s="14" t="s">
        <v>245</v>
      </c>
      <c r="B239" s="14" t="s">
        <v>247</v>
      </c>
      <c r="C239" s="14" t="s">
        <v>62</v>
      </c>
      <c r="D239" s="17" t="s">
        <v>63</v>
      </c>
      <c r="E239" s="18">
        <v>648.89</v>
      </c>
      <c r="F239" s="18">
        <v>648.89</v>
      </c>
      <c r="G239" s="18">
        <v>648.89</v>
      </c>
      <c r="H239" s="18">
        <v>100</v>
      </c>
      <c r="I239" s="25">
        <v>100</v>
      </c>
    </row>
    <row r="240" spans="1:9" ht="31.5">
      <c r="A240" s="14" t="s">
        <v>245</v>
      </c>
      <c r="B240" s="14" t="s">
        <v>247</v>
      </c>
      <c r="C240" s="14" t="s">
        <v>249</v>
      </c>
      <c r="D240" s="17" t="s">
        <v>250</v>
      </c>
      <c r="E240" s="18">
        <v>32226.8</v>
      </c>
      <c r="F240" s="18">
        <v>32226.8</v>
      </c>
      <c r="G240" s="18">
        <v>31191.29</v>
      </c>
      <c r="H240" s="18">
        <v>96.79</v>
      </c>
      <c r="I240" s="25">
        <v>96.79</v>
      </c>
    </row>
    <row r="241" spans="1:9" ht="15.75">
      <c r="A241" s="14" t="s">
        <v>245</v>
      </c>
      <c r="B241" s="14" t="s">
        <v>251</v>
      </c>
      <c r="C241" s="14"/>
      <c r="D241" s="17" t="s">
        <v>252</v>
      </c>
      <c r="E241" s="18">
        <v>1880</v>
      </c>
      <c r="F241" s="18">
        <v>1880</v>
      </c>
      <c r="G241" s="18">
        <v>1879.46</v>
      </c>
      <c r="H241" s="18">
        <v>99.97</v>
      </c>
      <c r="I241" s="25">
        <v>99.97</v>
      </c>
    </row>
    <row r="242" spans="1:9" ht="15.75">
      <c r="A242" s="14" t="s">
        <v>245</v>
      </c>
      <c r="B242" s="14" t="s">
        <v>251</v>
      </c>
      <c r="C242" s="14" t="s">
        <v>62</v>
      </c>
      <c r="D242" s="17" t="s">
        <v>63</v>
      </c>
      <c r="E242" s="18">
        <v>1880</v>
      </c>
      <c r="F242" s="18">
        <v>1880</v>
      </c>
      <c r="G242" s="18">
        <v>1879.46</v>
      </c>
      <c r="H242" s="18">
        <v>99.97</v>
      </c>
      <c r="I242" s="25">
        <v>99.97</v>
      </c>
    </row>
    <row r="243" spans="1:9" ht="15.75">
      <c r="A243" s="14" t="s">
        <v>245</v>
      </c>
      <c r="B243" s="14" t="s">
        <v>253</v>
      </c>
      <c r="C243" s="14"/>
      <c r="D243" s="17" t="s">
        <v>254</v>
      </c>
      <c r="E243" s="18">
        <v>3829.89</v>
      </c>
      <c r="F243" s="18">
        <v>3829.89</v>
      </c>
      <c r="G243" s="18">
        <v>3742.54</v>
      </c>
      <c r="H243" s="18">
        <v>97.72</v>
      </c>
      <c r="I243" s="25">
        <v>97.72</v>
      </c>
    </row>
    <row r="244" spans="1:9" ht="15.75">
      <c r="A244" s="14" t="s">
        <v>245</v>
      </c>
      <c r="B244" s="14" t="s">
        <v>253</v>
      </c>
      <c r="C244" s="14" t="s">
        <v>62</v>
      </c>
      <c r="D244" s="17" t="s">
        <v>63</v>
      </c>
      <c r="E244" s="18">
        <v>3829.89</v>
      </c>
      <c r="F244" s="18">
        <v>3829.89</v>
      </c>
      <c r="G244" s="18">
        <v>3742.54</v>
      </c>
      <c r="H244" s="18">
        <v>97.72</v>
      </c>
      <c r="I244" s="25">
        <v>97.72</v>
      </c>
    </row>
    <row r="245" spans="1:9" ht="15.75">
      <c r="A245" s="14" t="s">
        <v>245</v>
      </c>
      <c r="B245" s="14" t="s">
        <v>255</v>
      </c>
      <c r="C245" s="14"/>
      <c r="D245" s="17" t="s">
        <v>256</v>
      </c>
      <c r="E245" s="18">
        <v>2788.92</v>
      </c>
      <c r="F245" s="18">
        <v>2788.92</v>
      </c>
      <c r="G245" s="18">
        <v>2788.75</v>
      </c>
      <c r="H245" s="18">
        <v>99.99</v>
      </c>
      <c r="I245" s="25">
        <v>99.99</v>
      </c>
    </row>
    <row r="246" spans="1:9" ht="15.75">
      <c r="A246" s="14" t="s">
        <v>245</v>
      </c>
      <c r="B246" s="14" t="s">
        <v>255</v>
      </c>
      <c r="C246" s="14" t="s">
        <v>62</v>
      </c>
      <c r="D246" s="17" t="s">
        <v>63</v>
      </c>
      <c r="E246" s="18">
        <v>2788.92</v>
      </c>
      <c r="F246" s="18">
        <v>2788.92</v>
      </c>
      <c r="G246" s="18">
        <v>2788.75</v>
      </c>
      <c r="H246" s="18">
        <v>99.99</v>
      </c>
      <c r="I246" s="25">
        <v>99.99</v>
      </c>
    </row>
    <row r="247" spans="1:9" ht="15.75">
      <c r="A247" s="14" t="s">
        <v>245</v>
      </c>
      <c r="B247" s="14" t="s">
        <v>257</v>
      </c>
      <c r="C247" s="14"/>
      <c r="D247" s="17" t="s">
        <v>258</v>
      </c>
      <c r="E247" s="18">
        <v>65.8</v>
      </c>
      <c r="F247" s="18">
        <v>65.8</v>
      </c>
      <c r="G247" s="18">
        <v>65.75</v>
      </c>
      <c r="H247" s="18">
        <v>99.92</v>
      </c>
      <c r="I247" s="25">
        <v>99.92</v>
      </c>
    </row>
    <row r="248" spans="1:9" ht="15.75">
      <c r="A248" s="14" t="s">
        <v>245</v>
      </c>
      <c r="B248" s="14" t="s">
        <v>257</v>
      </c>
      <c r="C248" s="14" t="s">
        <v>62</v>
      </c>
      <c r="D248" s="17" t="s">
        <v>63</v>
      </c>
      <c r="E248" s="18">
        <v>65.8</v>
      </c>
      <c r="F248" s="18">
        <v>65.8</v>
      </c>
      <c r="G248" s="18">
        <v>65.75</v>
      </c>
      <c r="H248" s="18">
        <v>99.92</v>
      </c>
      <c r="I248" s="25">
        <v>99.92</v>
      </c>
    </row>
    <row r="249" spans="1:9" ht="15.75">
      <c r="A249" s="14" t="s">
        <v>259</v>
      </c>
      <c r="B249" s="14"/>
      <c r="C249" s="14"/>
      <c r="D249" s="17" t="s">
        <v>260</v>
      </c>
      <c r="E249" s="18">
        <v>12660.47</v>
      </c>
      <c r="F249" s="18">
        <v>12660.47</v>
      </c>
      <c r="G249" s="18">
        <v>12660.29</v>
      </c>
      <c r="H249" s="18">
        <v>100</v>
      </c>
      <c r="I249" s="25">
        <v>100</v>
      </c>
    </row>
    <row r="250" spans="1:9" ht="15.75">
      <c r="A250" s="14"/>
      <c r="B250" s="14"/>
      <c r="C250" s="14"/>
      <c r="D250" s="17" t="s">
        <v>21</v>
      </c>
      <c r="E250" s="18">
        <v>12660.47</v>
      </c>
      <c r="F250" s="18">
        <v>12660.47</v>
      </c>
      <c r="G250" s="18">
        <v>12660.29</v>
      </c>
      <c r="H250" s="18">
        <v>100</v>
      </c>
      <c r="I250" s="25">
        <v>100</v>
      </c>
    </row>
    <row r="251" spans="1:9" ht="15.75">
      <c r="A251" s="14" t="s">
        <v>259</v>
      </c>
      <c r="B251" s="14" t="s">
        <v>102</v>
      </c>
      <c r="C251" s="14"/>
      <c r="D251" s="17" t="s">
        <v>103</v>
      </c>
      <c r="E251" s="18">
        <v>12660.47</v>
      </c>
      <c r="F251" s="18">
        <v>12660.47</v>
      </c>
      <c r="G251" s="18">
        <v>12660.29</v>
      </c>
      <c r="H251" s="18">
        <v>100</v>
      </c>
      <c r="I251" s="25">
        <v>100</v>
      </c>
    </row>
    <row r="252" spans="1:9" ht="31.5">
      <c r="A252" s="14" t="s">
        <v>259</v>
      </c>
      <c r="B252" s="14" t="s">
        <v>102</v>
      </c>
      <c r="C252" s="14" t="s">
        <v>249</v>
      </c>
      <c r="D252" s="17" t="s">
        <v>250</v>
      </c>
      <c r="E252" s="18">
        <v>12660.47</v>
      </c>
      <c r="F252" s="18">
        <v>12660.47</v>
      </c>
      <c r="G252" s="18">
        <v>12660.29</v>
      </c>
      <c r="H252" s="18">
        <v>100</v>
      </c>
      <c r="I252" s="25">
        <v>100</v>
      </c>
    </row>
    <row r="253" spans="1:9" ht="15.75">
      <c r="A253" s="14" t="s">
        <v>261</v>
      </c>
      <c r="B253" s="14"/>
      <c r="C253" s="14"/>
      <c r="D253" s="17" t="s">
        <v>262</v>
      </c>
      <c r="E253" s="18">
        <v>13536</v>
      </c>
      <c r="F253" s="18">
        <v>13536</v>
      </c>
      <c r="G253" s="18">
        <v>13535.73</v>
      </c>
      <c r="H253" s="18">
        <v>100</v>
      </c>
      <c r="I253" s="25">
        <v>100</v>
      </c>
    </row>
    <row r="254" spans="1:9" ht="15.75">
      <c r="A254" s="14"/>
      <c r="B254" s="14"/>
      <c r="C254" s="14"/>
      <c r="D254" s="17" t="s">
        <v>21</v>
      </c>
      <c r="E254" s="18">
        <v>13536</v>
      </c>
      <c r="F254" s="18">
        <v>13536</v>
      </c>
      <c r="G254" s="18">
        <v>13535.73</v>
      </c>
      <c r="H254" s="18">
        <v>100</v>
      </c>
      <c r="I254" s="25">
        <v>100</v>
      </c>
    </row>
    <row r="255" spans="1:9" ht="15.75">
      <c r="A255" s="14" t="s">
        <v>261</v>
      </c>
      <c r="B255" s="14" t="s">
        <v>22</v>
      </c>
      <c r="C255" s="14"/>
      <c r="D255" s="17" t="s">
        <v>23</v>
      </c>
      <c r="E255" s="18">
        <v>4545.3</v>
      </c>
      <c r="F255" s="18">
        <v>4545.3</v>
      </c>
      <c r="G255" s="18">
        <v>4545.04</v>
      </c>
      <c r="H255" s="18">
        <v>99.99</v>
      </c>
      <c r="I255" s="25">
        <v>99.99</v>
      </c>
    </row>
    <row r="256" spans="1:9" ht="15.75">
      <c r="A256" s="14" t="s">
        <v>261</v>
      </c>
      <c r="B256" s="14" t="s">
        <v>22</v>
      </c>
      <c r="C256" s="14" t="s">
        <v>28</v>
      </c>
      <c r="D256" s="17" t="s">
        <v>29</v>
      </c>
      <c r="E256" s="18">
        <v>4545.3</v>
      </c>
      <c r="F256" s="18">
        <v>4545.3</v>
      </c>
      <c r="G256" s="18">
        <v>4545.04</v>
      </c>
      <c r="H256" s="18">
        <v>99.99</v>
      </c>
      <c r="I256" s="25">
        <v>99.99</v>
      </c>
    </row>
    <row r="257" spans="1:9" ht="15.75">
      <c r="A257" s="14" t="s">
        <v>261</v>
      </c>
      <c r="B257" s="14" t="s">
        <v>54</v>
      </c>
      <c r="C257" s="14"/>
      <c r="D257" s="17" t="s">
        <v>53</v>
      </c>
      <c r="E257" s="18">
        <v>16.7</v>
      </c>
      <c r="F257" s="18">
        <v>16.7</v>
      </c>
      <c r="G257" s="18">
        <v>16.7</v>
      </c>
      <c r="H257" s="18">
        <v>100</v>
      </c>
      <c r="I257" s="25">
        <v>100</v>
      </c>
    </row>
    <row r="258" spans="1:9" ht="15.75">
      <c r="A258" s="14" t="s">
        <v>261</v>
      </c>
      <c r="B258" s="14" t="s">
        <v>54</v>
      </c>
      <c r="C258" s="14" t="s">
        <v>55</v>
      </c>
      <c r="D258" s="17" t="s">
        <v>56</v>
      </c>
      <c r="E258" s="18">
        <v>16.7</v>
      </c>
      <c r="F258" s="18">
        <v>16.7</v>
      </c>
      <c r="G258" s="18">
        <v>16.7</v>
      </c>
      <c r="H258" s="18">
        <v>100</v>
      </c>
      <c r="I258" s="25">
        <v>100</v>
      </c>
    </row>
    <row r="259" spans="1:9" ht="15.75">
      <c r="A259" s="14" t="s">
        <v>261</v>
      </c>
      <c r="B259" s="14" t="s">
        <v>146</v>
      </c>
      <c r="C259" s="14"/>
      <c r="D259" s="17" t="s">
        <v>147</v>
      </c>
      <c r="E259" s="18">
        <v>8474</v>
      </c>
      <c r="F259" s="18">
        <v>8474</v>
      </c>
      <c r="G259" s="18">
        <v>8474</v>
      </c>
      <c r="H259" s="18">
        <v>100</v>
      </c>
      <c r="I259" s="25">
        <v>100</v>
      </c>
    </row>
    <row r="260" spans="1:9" ht="31.5">
      <c r="A260" s="14" t="s">
        <v>261</v>
      </c>
      <c r="B260" s="14" t="s">
        <v>146</v>
      </c>
      <c r="C260" s="14" t="s">
        <v>148</v>
      </c>
      <c r="D260" s="17" t="s">
        <v>149</v>
      </c>
      <c r="E260" s="18">
        <v>8474</v>
      </c>
      <c r="F260" s="18">
        <v>8474</v>
      </c>
      <c r="G260" s="18">
        <v>8474</v>
      </c>
      <c r="H260" s="18">
        <v>100</v>
      </c>
      <c r="I260" s="25">
        <v>100</v>
      </c>
    </row>
    <row r="261" spans="1:9" ht="15.75">
      <c r="A261" s="14" t="s">
        <v>261</v>
      </c>
      <c r="B261" s="14" t="s">
        <v>168</v>
      </c>
      <c r="C261" s="14"/>
      <c r="D261" s="17" t="s">
        <v>169</v>
      </c>
      <c r="E261" s="18">
        <v>500</v>
      </c>
      <c r="F261" s="18">
        <v>500</v>
      </c>
      <c r="G261" s="18">
        <v>500</v>
      </c>
      <c r="H261" s="18">
        <v>100</v>
      </c>
      <c r="I261" s="25">
        <v>100</v>
      </c>
    </row>
    <row r="262" spans="1:9" ht="31.5">
      <c r="A262" s="14" t="s">
        <v>261</v>
      </c>
      <c r="B262" s="14" t="s">
        <v>168</v>
      </c>
      <c r="C262" s="14" t="s">
        <v>249</v>
      </c>
      <c r="D262" s="17" t="s">
        <v>250</v>
      </c>
      <c r="E262" s="18">
        <v>500</v>
      </c>
      <c r="F262" s="18">
        <v>500</v>
      </c>
      <c r="G262" s="18">
        <v>500</v>
      </c>
      <c r="H262" s="18">
        <v>100</v>
      </c>
      <c r="I262" s="25">
        <v>100</v>
      </c>
    </row>
    <row r="263" spans="1:9" s="29" customFormat="1" ht="15.75">
      <c r="A263" s="19" t="s">
        <v>263</v>
      </c>
      <c r="B263" s="19"/>
      <c r="C263" s="19"/>
      <c r="D263" s="20" t="s">
        <v>264</v>
      </c>
      <c r="E263" s="21">
        <v>89304.01</v>
      </c>
      <c r="F263" s="21">
        <v>89304.01</v>
      </c>
      <c r="G263" s="21">
        <v>84107.8</v>
      </c>
      <c r="H263" s="21">
        <v>94.18</v>
      </c>
      <c r="I263" s="26">
        <v>94.18</v>
      </c>
    </row>
    <row r="264" spans="1:9" ht="15.75">
      <c r="A264" s="14" t="s">
        <v>265</v>
      </c>
      <c r="B264" s="14"/>
      <c r="C264" s="14"/>
      <c r="D264" s="17" t="s">
        <v>266</v>
      </c>
      <c r="E264" s="18">
        <v>5597.4</v>
      </c>
      <c r="F264" s="18">
        <v>5597.4</v>
      </c>
      <c r="G264" s="18">
        <v>5551.49</v>
      </c>
      <c r="H264" s="18">
        <v>99.18</v>
      </c>
      <c r="I264" s="25">
        <v>99.18</v>
      </c>
    </row>
    <row r="265" spans="1:9" ht="15.75">
      <c r="A265" s="14"/>
      <c r="B265" s="14"/>
      <c r="C265" s="14"/>
      <c r="D265" s="17" t="s">
        <v>21</v>
      </c>
      <c r="E265" s="18">
        <v>5597.4</v>
      </c>
      <c r="F265" s="18">
        <v>5597.4</v>
      </c>
      <c r="G265" s="18">
        <v>5551.49</v>
      </c>
      <c r="H265" s="18">
        <v>99.18</v>
      </c>
      <c r="I265" s="25">
        <v>99.18</v>
      </c>
    </row>
    <row r="266" spans="1:9" ht="15.75">
      <c r="A266" s="14" t="s">
        <v>265</v>
      </c>
      <c r="B266" s="14" t="s">
        <v>267</v>
      </c>
      <c r="C266" s="14"/>
      <c r="D266" s="17" t="s">
        <v>268</v>
      </c>
      <c r="E266" s="18">
        <v>4497.1</v>
      </c>
      <c r="F266" s="18">
        <v>4497.1</v>
      </c>
      <c r="G266" s="18">
        <v>4456.33</v>
      </c>
      <c r="H266" s="18">
        <v>99.09</v>
      </c>
      <c r="I266" s="25">
        <v>99.09</v>
      </c>
    </row>
    <row r="267" spans="1:9" ht="15.75">
      <c r="A267" s="14" t="s">
        <v>265</v>
      </c>
      <c r="B267" s="14" t="s">
        <v>267</v>
      </c>
      <c r="C267" s="14" t="s">
        <v>62</v>
      </c>
      <c r="D267" s="17" t="s">
        <v>63</v>
      </c>
      <c r="E267" s="18">
        <v>4497.1</v>
      </c>
      <c r="F267" s="18">
        <v>4497.1</v>
      </c>
      <c r="G267" s="18">
        <v>4456.33</v>
      </c>
      <c r="H267" s="18">
        <v>99.09</v>
      </c>
      <c r="I267" s="25">
        <v>99.09</v>
      </c>
    </row>
    <row r="268" spans="1:9" ht="15.75">
      <c r="A268" s="14" t="s">
        <v>265</v>
      </c>
      <c r="B268" s="14" t="s">
        <v>146</v>
      </c>
      <c r="C268" s="14"/>
      <c r="D268" s="17" t="s">
        <v>147</v>
      </c>
      <c r="E268" s="18">
        <v>833</v>
      </c>
      <c r="F268" s="18">
        <v>833</v>
      </c>
      <c r="G268" s="18">
        <v>827.86</v>
      </c>
      <c r="H268" s="18">
        <v>99.38</v>
      </c>
      <c r="I268" s="25">
        <v>99.38</v>
      </c>
    </row>
    <row r="269" spans="1:9" ht="31.5">
      <c r="A269" s="14" t="s">
        <v>265</v>
      </c>
      <c r="B269" s="14" t="s">
        <v>146</v>
      </c>
      <c r="C269" s="14" t="s">
        <v>269</v>
      </c>
      <c r="D269" s="17" t="s">
        <v>270</v>
      </c>
      <c r="E269" s="18">
        <v>833</v>
      </c>
      <c r="F269" s="18">
        <v>833</v>
      </c>
      <c r="G269" s="18">
        <v>827.86</v>
      </c>
      <c r="H269" s="18">
        <v>99.38</v>
      </c>
      <c r="I269" s="25">
        <v>99.38</v>
      </c>
    </row>
    <row r="270" spans="1:9" ht="15.75">
      <c r="A270" s="14" t="s">
        <v>265</v>
      </c>
      <c r="B270" s="14" t="s">
        <v>38</v>
      </c>
      <c r="C270" s="14"/>
      <c r="D270" s="17" t="s">
        <v>39</v>
      </c>
      <c r="E270" s="18">
        <v>267.3</v>
      </c>
      <c r="F270" s="18">
        <v>267.3</v>
      </c>
      <c r="G270" s="18">
        <v>267.3</v>
      </c>
      <c r="H270" s="18">
        <v>100</v>
      </c>
      <c r="I270" s="25">
        <v>100</v>
      </c>
    </row>
    <row r="271" spans="1:9" ht="31.5">
      <c r="A271" s="14" t="s">
        <v>265</v>
      </c>
      <c r="B271" s="14" t="s">
        <v>38</v>
      </c>
      <c r="C271" s="14" t="s">
        <v>269</v>
      </c>
      <c r="D271" s="17" t="s">
        <v>270</v>
      </c>
      <c r="E271" s="18">
        <v>267.3</v>
      </c>
      <c r="F271" s="18">
        <v>267.3</v>
      </c>
      <c r="G271" s="18">
        <v>267.3</v>
      </c>
      <c r="H271" s="18">
        <v>100</v>
      </c>
      <c r="I271" s="25">
        <v>100</v>
      </c>
    </row>
    <row r="272" spans="1:9" ht="15.75">
      <c r="A272" s="14" t="s">
        <v>271</v>
      </c>
      <c r="B272" s="14"/>
      <c r="C272" s="14"/>
      <c r="D272" s="17" t="s">
        <v>272</v>
      </c>
      <c r="E272" s="18">
        <v>55083.61</v>
      </c>
      <c r="F272" s="18">
        <v>55083.61</v>
      </c>
      <c r="G272" s="18">
        <v>51645.02</v>
      </c>
      <c r="H272" s="18">
        <v>93.76</v>
      </c>
      <c r="I272" s="25">
        <v>93.76</v>
      </c>
    </row>
    <row r="273" spans="1:9" ht="15.75">
      <c r="A273" s="14"/>
      <c r="B273" s="14"/>
      <c r="C273" s="14"/>
      <c r="D273" s="17" t="s">
        <v>21</v>
      </c>
      <c r="E273" s="18">
        <v>55083.61</v>
      </c>
      <c r="F273" s="18">
        <v>55083.61</v>
      </c>
      <c r="G273" s="18">
        <v>51645.02</v>
      </c>
      <c r="H273" s="18">
        <v>93.76</v>
      </c>
      <c r="I273" s="25">
        <v>93.76</v>
      </c>
    </row>
    <row r="274" spans="1:9" ht="31.5">
      <c r="A274" s="14" t="s">
        <v>271</v>
      </c>
      <c r="B274" s="14" t="s">
        <v>158</v>
      </c>
      <c r="C274" s="14"/>
      <c r="D274" s="17" t="s">
        <v>159</v>
      </c>
      <c r="E274" s="18">
        <v>3064.32</v>
      </c>
      <c r="F274" s="18">
        <v>3064.32</v>
      </c>
      <c r="G274" s="18">
        <v>2638.08</v>
      </c>
      <c r="H274" s="18">
        <v>86.09</v>
      </c>
      <c r="I274" s="25">
        <v>86.09</v>
      </c>
    </row>
    <row r="275" spans="1:9" ht="31.5">
      <c r="A275" s="14" t="s">
        <v>271</v>
      </c>
      <c r="B275" s="14" t="s">
        <v>158</v>
      </c>
      <c r="C275" s="14" t="s">
        <v>273</v>
      </c>
      <c r="D275" s="17" t="s">
        <v>274</v>
      </c>
      <c r="E275" s="18">
        <v>3064.32</v>
      </c>
      <c r="F275" s="18">
        <v>3064.32</v>
      </c>
      <c r="G275" s="18">
        <v>2638.08</v>
      </c>
      <c r="H275" s="18">
        <v>86.09</v>
      </c>
      <c r="I275" s="25">
        <v>86.09</v>
      </c>
    </row>
    <row r="276" spans="1:9" ht="15.75">
      <c r="A276" s="14" t="s">
        <v>271</v>
      </c>
      <c r="B276" s="14" t="s">
        <v>275</v>
      </c>
      <c r="C276" s="14"/>
      <c r="D276" s="17" t="s">
        <v>276</v>
      </c>
      <c r="E276" s="18">
        <v>9111.11</v>
      </c>
      <c r="F276" s="18">
        <v>9111.11</v>
      </c>
      <c r="G276" s="18">
        <v>8874.83</v>
      </c>
      <c r="H276" s="18">
        <v>97.41</v>
      </c>
      <c r="I276" s="25">
        <v>97.41</v>
      </c>
    </row>
    <row r="277" spans="1:9" ht="15.75">
      <c r="A277" s="14" t="s">
        <v>271</v>
      </c>
      <c r="B277" s="14" t="s">
        <v>275</v>
      </c>
      <c r="C277" s="14" t="s">
        <v>277</v>
      </c>
      <c r="D277" s="17" t="s">
        <v>278</v>
      </c>
      <c r="E277" s="18">
        <v>9111.11</v>
      </c>
      <c r="F277" s="18">
        <v>9111.11</v>
      </c>
      <c r="G277" s="18">
        <v>8874.83</v>
      </c>
      <c r="H277" s="18">
        <v>97.41</v>
      </c>
      <c r="I277" s="25">
        <v>97.41</v>
      </c>
    </row>
    <row r="278" spans="1:9" ht="31.5">
      <c r="A278" s="14" t="s">
        <v>271</v>
      </c>
      <c r="B278" s="14" t="s">
        <v>279</v>
      </c>
      <c r="C278" s="14"/>
      <c r="D278" s="17" t="s">
        <v>280</v>
      </c>
      <c r="E278" s="18">
        <v>5773.7</v>
      </c>
      <c r="F278" s="18">
        <v>5773.7</v>
      </c>
      <c r="G278" s="18">
        <v>5360.46</v>
      </c>
      <c r="H278" s="18">
        <v>92.84</v>
      </c>
      <c r="I278" s="25">
        <v>92.84</v>
      </c>
    </row>
    <row r="279" spans="1:9" ht="15.75">
      <c r="A279" s="14" t="s">
        <v>271</v>
      </c>
      <c r="B279" s="14" t="s">
        <v>279</v>
      </c>
      <c r="C279" s="14" t="s">
        <v>281</v>
      </c>
      <c r="D279" s="17" t="s">
        <v>282</v>
      </c>
      <c r="E279" s="18">
        <v>5773.7</v>
      </c>
      <c r="F279" s="18">
        <v>5773.7</v>
      </c>
      <c r="G279" s="18">
        <v>5360.46</v>
      </c>
      <c r="H279" s="18">
        <v>92.84</v>
      </c>
      <c r="I279" s="25">
        <v>92.84</v>
      </c>
    </row>
    <row r="280" spans="1:9" ht="15.75">
      <c r="A280" s="14" t="s">
        <v>271</v>
      </c>
      <c r="B280" s="14" t="s">
        <v>38</v>
      </c>
      <c r="C280" s="14"/>
      <c r="D280" s="17" t="s">
        <v>39</v>
      </c>
      <c r="E280" s="18">
        <v>27538</v>
      </c>
      <c r="F280" s="18">
        <v>27538</v>
      </c>
      <c r="G280" s="18">
        <v>26938.05</v>
      </c>
      <c r="H280" s="18">
        <v>97.82</v>
      </c>
      <c r="I280" s="25">
        <v>97.82</v>
      </c>
    </row>
    <row r="281" spans="1:9" ht="31.5">
      <c r="A281" s="14" t="s">
        <v>271</v>
      </c>
      <c r="B281" s="14" t="s">
        <v>38</v>
      </c>
      <c r="C281" s="14" t="s">
        <v>269</v>
      </c>
      <c r="D281" s="17" t="s">
        <v>270</v>
      </c>
      <c r="E281" s="18">
        <v>27538</v>
      </c>
      <c r="F281" s="18">
        <v>27538</v>
      </c>
      <c r="G281" s="18">
        <v>26938.05</v>
      </c>
      <c r="H281" s="18">
        <v>97.82</v>
      </c>
      <c r="I281" s="25">
        <v>97.82</v>
      </c>
    </row>
    <row r="282" spans="1:9" ht="15.75">
      <c r="A282" s="14" t="s">
        <v>271</v>
      </c>
      <c r="B282" s="14" t="s">
        <v>168</v>
      </c>
      <c r="C282" s="14"/>
      <c r="D282" s="17" t="s">
        <v>169</v>
      </c>
      <c r="E282" s="18">
        <v>4596.48</v>
      </c>
      <c r="F282" s="18">
        <v>4596.48</v>
      </c>
      <c r="G282" s="18">
        <v>3957.12</v>
      </c>
      <c r="H282" s="18">
        <v>86.09</v>
      </c>
      <c r="I282" s="25">
        <v>86.09</v>
      </c>
    </row>
    <row r="283" spans="1:9" ht="15.75">
      <c r="A283" s="14" t="s">
        <v>271</v>
      </c>
      <c r="B283" s="14" t="s">
        <v>168</v>
      </c>
      <c r="C283" s="14" t="s">
        <v>140</v>
      </c>
      <c r="D283" s="17" t="s">
        <v>141</v>
      </c>
      <c r="E283" s="18">
        <v>4596.48</v>
      </c>
      <c r="F283" s="18">
        <v>4596.48</v>
      </c>
      <c r="G283" s="18">
        <v>3957.12</v>
      </c>
      <c r="H283" s="18">
        <v>86.09</v>
      </c>
      <c r="I283" s="25">
        <v>86.09</v>
      </c>
    </row>
    <row r="284" spans="1:9" ht="15.75">
      <c r="A284" s="14" t="s">
        <v>271</v>
      </c>
      <c r="B284" s="14" t="s">
        <v>102</v>
      </c>
      <c r="C284" s="14"/>
      <c r="D284" s="17" t="s">
        <v>103</v>
      </c>
      <c r="E284" s="18">
        <v>5000</v>
      </c>
      <c r="F284" s="18">
        <v>5000</v>
      </c>
      <c r="G284" s="18">
        <v>3876.48</v>
      </c>
      <c r="H284" s="18">
        <v>77.53</v>
      </c>
      <c r="I284" s="25">
        <v>77.53</v>
      </c>
    </row>
    <row r="285" spans="1:9" ht="15.75">
      <c r="A285" s="14" t="s">
        <v>271</v>
      </c>
      <c r="B285" s="14" t="s">
        <v>102</v>
      </c>
      <c r="C285" s="14" t="s">
        <v>281</v>
      </c>
      <c r="D285" s="17" t="s">
        <v>282</v>
      </c>
      <c r="E285" s="18">
        <v>5000</v>
      </c>
      <c r="F285" s="18">
        <v>5000</v>
      </c>
      <c r="G285" s="18">
        <v>3876.48</v>
      </c>
      <c r="H285" s="18">
        <v>77.53</v>
      </c>
      <c r="I285" s="25">
        <v>77.53</v>
      </c>
    </row>
    <row r="286" spans="1:9" ht="15.75">
      <c r="A286" s="14" t="s">
        <v>283</v>
      </c>
      <c r="B286" s="14"/>
      <c r="C286" s="14"/>
      <c r="D286" s="17" t="s">
        <v>284</v>
      </c>
      <c r="E286" s="18">
        <v>15820</v>
      </c>
      <c r="F286" s="18">
        <v>15820</v>
      </c>
      <c r="G286" s="18">
        <v>15787.68</v>
      </c>
      <c r="H286" s="18">
        <v>99.8</v>
      </c>
      <c r="I286" s="25">
        <v>99.8</v>
      </c>
    </row>
    <row r="287" spans="1:9" ht="15.75">
      <c r="A287" s="14"/>
      <c r="B287" s="14"/>
      <c r="C287" s="14"/>
      <c r="D287" s="17" t="s">
        <v>21</v>
      </c>
      <c r="E287" s="18">
        <v>15488</v>
      </c>
      <c r="F287" s="18">
        <v>15488</v>
      </c>
      <c r="G287" s="18">
        <v>15455.75</v>
      </c>
      <c r="H287" s="18">
        <v>99.79</v>
      </c>
      <c r="I287" s="25">
        <v>99.79</v>
      </c>
    </row>
    <row r="288" spans="1:9" ht="15.75">
      <c r="A288" s="14"/>
      <c r="B288" s="14"/>
      <c r="C288" s="14"/>
      <c r="D288" s="17" t="s">
        <v>59</v>
      </c>
      <c r="E288" s="18">
        <v>332</v>
      </c>
      <c r="F288" s="18">
        <v>332</v>
      </c>
      <c r="G288" s="18">
        <v>331.93</v>
      </c>
      <c r="H288" s="18">
        <v>99.98</v>
      </c>
      <c r="I288" s="25">
        <v>99.98</v>
      </c>
    </row>
    <row r="289" spans="1:9" ht="15.75">
      <c r="A289" s="14" t="s">
        <v>283</v>
      </c>
      <c r="B289" s="14" t="s">
        <v>38</v>
      </c>
      <c r="C289" s="14"/>
      <c r="D289" s="17" t="s">
        <v>39</v>
      </c>
      <c r="E289" s="18">
        <v>15488</v>
      </c>
      <c r="F289" s="18">
        <v>15488</v>
      </c>
      <c r="G289" s="18">
        <v>15455.75</v>
      </c>
      <c r="H289" s="18">
        <v>99.79</v>
      </c>
      <c r="I289" s="25">
        <v>99.79</v>
      </c>
    </row>
    <row r="290" spans="1:9" ht="31.5">
      <c r="A290" s="14" t="s">
        <v>283</v>
      </c>
      <c r="B290" s="14" t="s">
        <v>38</v>
      </c>
      <c r="C290" s="14" t="s">
        <v>285</v>
      </c>
      <c r="D290" s="17" t="s">
        <v>286</v>
      </c>
      <c r="E290" s="18">
        <v>15140</v>
      </c>
      <c r="F290" s="18">
        <v>15140</v>
      </c>
      <c r="G290" s="18">
        <v>15107.75</v>
      </c>
      <c r="H290" s="18">
        <v>99.79</v>
      </c>
      <c r="I290" s="25">
        <v>99.79</v>
      </c>
    </row>
    <row r="291" spans="1:9" ht="47.25">
      <c r="A291" s="14" t="s">
        <v>283</v>
      </c>
      <c r="B291" s="14" t="s">
        <v>38</v>
      </c>
      <c r="C291" s="14" t="s">
        <v>287</v>
      </c>
      <c r="D291" s="17" t="s">
        <v>288</v>
      </c>
      <c r="E291" s="18">
        <v>348</v>
      </c>
      <c r="F291" s="18">
        <v>348</v>
      </c>
      <c r="G291" s="18">
        <v>348</v>
      </c>
      <c r="H291" s="18">
        <v>100</v>
      </c>
      <c r="I291" s="25">
        <v>100</v>
      </c>
    </row>
    <row r="292" spans="1:9" ht="15.75">
      <c r="A292" s="14" t="s">
        <v>283</v>
      </c>
      <c r="B292" s="14" t="s">
        <v>150</v>
      </c>
      <c r="C292" s="14"/>
      <c r="D292" s="17" t="s">
        <v>151</v>
      </c>
      <c r="E292" s="18">
        <v>332</v>
      </c>
      <c r="F292" s="18">
        <v>332</v>
      </c>
      <c r="G292" s="18">
        <v>331.93</v>
      </c>
      <c r="H292" s="18">
        <v>99.98</v>
      </c>
      <c r="I292" s="25">
        <v>99.98</v>
      </c>
    </row>
    <row r="293" spans="1:9" ht="31.5">
      <c r="A293" s="14" t="s">
        <v>283</v>
      </c>
      <c r="B293" s="14" t="s">
        <v>150</v>
      </c>
      <c r="C293" s="14" t="s">
        <v>285</v>
      </c>
      <c r="D293" s="17" t="s">
        <v>286</v>
      </c>
      <c r="E293" s="18">
        <v>332</v>
      </c>
      <c r="F293" s="18">
        <v>332</v>
      </c>
      <c r="G293" s="18">
        <v>331.93</v>
      </c>
      <c r="H293" s="18">
        <v>99.98</v>
      </c>
      <c r="I293" s="25">
        <v>99.98</v>
      </c>
    </row>
    <row r="294" spans="1:9" ht="15.75">
      <c r="A294" s="14" t="s">
        <v>289</v>
      </c>
      <c r="B294" s="14"/>
      <c r="C294" s="14"/>
      <c r="D294" s="17" t="s">
        <v>290</v>
      </c>
      <c r="E294" s="18">
        <v>12803</v>
      </c>
      <c r="F294" s="18">
        <v>12803</v>
      </c>
      <c r="G294" s="18">
        <v>11123.61</v>
      </c>
      <c r="H294" s="18">
        <v>86.88</v>
      </c>
      <c r="I294" s="25">
        <v>86.88</v>
      </c>
    </row>
    <row r="295" spans="1:9" ht="15.75">
      <c r="A295" s="14"/>
      <c r="B295" s="14"/>
      <c r="C295" s="14"/>
      <c r="D295" s="17" t="s">
        <v>21</v>
      </c>
      <c r="E295" s="18">
        <v>12803</v>
      </c>
      <c r="F295" s="18">
        <v>12803</v>
      </c>
      <c r="G295" s="18">
        <v>11123.61</v>
      </c>
      <c r="H295" s="18">
        <v>86.88</v>
      </c>
      <c r="I295" s="25">
        <v>86.88</v>
      </c>
    </row>
    <row r="296" spans="1:9" ht="15.75">
      <c r="A296" s="14" t="s">
        <v>289</v>
      </c>
      <c r="B296" s="14" t="s">
        <v>54</v>
      </c>
      <c r="C296" s="14"/>
      <c r="D296" s="17" t="s">
        <v>53</v>
      </c>
      <c r="E296" s="18">
        <v>125</v>
      </c>
      <c r="F296" s="18">
        <v>125</v>
      </c>
      <c r="G296" s="18">
        <v>125</v>
      </c>
      <c r="H296" s="18">
        <v>100</v>
      </c>
      <c r="I296" s="25">
        <v>100</v>
      </c>
    </row>
    <row r="297" spans="1:9" ht="15.75">
      <c r="A297" s="14" t="s">
        <v>289</v>
      </c>
      <c r="B297" s="14" t="s">
        <v>54</v>
      </c>
      <c r="C297" s="14" t="s">
        <v>55</v>
      </c>
      <c r="D297" s="17" t="s">
        <v>56</v>
      </c>
      <c r="E297" s="18">
        <v>125</v>
      </c>
      <c r="F297" s="18">
        <v>125</v>
      </c>
      <c r="G297" s="18">
        <v>125</v>
      </c>
      <c r="H297" s="18">
        <v>100</v>
      </c>
      <c r="I297" s="25">
        <v>100</v>
      </c>
    </row>
    <row r="298" spans="1:9" ht="15.75">
      <c r="A298" s="14" t="s">
        <v>289</v>
      </c>
      <c r="B298" s="14" t="s">
        <v>146</v>
      </c>
      <c r="C298" s="14"/>
      <c r="D298" s="17" t="s">
        <v>147</v>
      </c>
      <c r="E298" s="18">
        <v>1667</v>
      </c>
      <c r="F298" s="18">
        <v>1667</v>
      </c>
      <c r="G298" s="18">
        <v>2.97</v>
      </c>
      <c r="H298" s="18">
        <v>0.18</v>
      </c>
      <c r="I298" s="25">
        <v>0.18</v>
      </c>
    </row>
    <row r="299" spans="1:9" ht="31.5">
      <c r="A299" s="14" t="s">
        <v>289</v>
      </c>
      <c r="B299" s="14" t="s">
        <v>146</v>
      </c>
      <c r="C299" s="14" t="s">
        <v>291</v>
      </c>
      <c r="D299" s="17" t="s">
        <v>292</v>
      </c>
      <c r="E299" s="18">
        <v>1667</v>
      </c>
      <c r="F299" s="18">
        <v>1667</v>
      </c>
      <c r="G299" s="18">
        <v>2.97</v>
      </c>
      <c r="H299" s="18">
        <v>0.18</v>
      </c>
      <c r="I299" s="25">
        <v>0.18</v>
      </c>
    </row>
    <row r="300" spans="1:9" ht="15.75">
      <c r="A300" s="14" t="s">
        <v>289</v>
      </c>
      <c r="B300" s="14" t="s">
        <v>102</v>
      </c>
      <c r="C300" s="14"/>
      <c r="D300" s="17" t="s">
        <v>103</v>
      </c>
      <c r="E300" s="18">
        <v>11011</v>
      </c>
      <c r="F300" s="18">
        <v>11011</v>
      </c>
      <c r="G300" s="18">
        <v>10995.64</v>
      </c>
      <c r="H300" s="18">
        <v>99.86</v>
      </c>
      <c r="I300" s="25">
        <v>99.86</v>
      </c>
    </row>
    <row r="301" spans="1:9" ht="15.75">
      <c r="A301" s="14" t="s">
        <v>289</v>
      </c>
      <c r="B301" s="14" t="s">
        <v>102</v>
      </c>
      <c r="C301" s="14" t="s">
        <v>281</v>
      </c>
      <c r="D301" s="17" t="s">
        <v>282</v>
      </c>
      <c r="E301" s="18">
        <v>11011</v>
      </c>
      <c r="F301" s="18">
        <v>11011</v>
      </c>
      <c r="G301" s="18">
        <v>10995.64</v>
      </c>
      <c r="H301" s="18">
        <v>99.86</v>
      </c>
      <c r="I301" s="25">
        <v>99.86</v>
      </c>
    </row>
    <row r="302" spans="1:9" s="29" customFormat="1" ht="15.75">
      <c r="A302" s="19"/>
      <c r="B302" s="19"/>
      <c r="C302" s="19"/>
      <c r="D302" s="20" t="s">
        <v>293</v>
      </c>
      <c r="E302" s="21">
        <v>2729998.19</v>
      </c>
      <c r="F302" s="21">
        <v>2729998.19</v>
      </c>
      <c r="G302" s="21">
        <v>2661321.25</v>
      </c>
      <c r="H302" s="21">
        <v>97.48</v>
      </c>
      <c r="I302" s="26">
        <v>97.48</v>
      </c>
    </row>
    <row r="304" ht="12.75" hidden="1">
      <c r="I304" s="27"/>
    </row>
    <row r="305" ht="12.75" hidden="1">
      <c r="I305" s="27"/>
    </row>
    <row r="306" ht="12.75" hidden="1">
      <c r="I306" s="27"/>
    </row>
    <row r="307" ht="12.75">
      <c r="I307" s="27"/>
    </row>
    <row r="308" spans="1:9" ht="12.75" customHeight="1" hidden="1">
      <c r="A308" t="s">
        <v>0</v>
      </c>
      <c r="B308" s="11" t="s">
        <v>4</v>
      </c>
      <c r="C308" s="3"/>
      <c r="D308" s="3"/>
      <c r="E308" s="2"/>
      <c r="F308" s="2"/>
      <c r="G308" s="1"/>
      <c r="H308" s="1"/>
      <c r="I308" s="27"/>
    </row>
    <row r="309" ht="12.75">
      <c r="I309" s="27"/>
    </row>
    <row r="310" ht="12.75">
      <c r="I310" s="27"/>
    </row>
    <row r="311" spans="1:9" ht="12.75">
      <c r="A311" t="s">
        <v>300</v>
      </c>
      <c r="I311" s="27"/>
    </row>
    <row r="312" spans="1:2" ht="15.75">
      <c r="A312" s="22"/>
      <c r="B312" s="13" t="s">
        <v>301</v>
      </c>
    </row>
  </sheetData>
  <mergeCells count="1">
    <mergeCell ref="D6:G6"/>
  </mergeCells>
  <printOptions/>
  <pageMargins left="0.7874015748031497" right="0.1968503937007874" top="0.3937007874015748" bottom="0.3937007874015748" header="0" footer="0"/>
  <pageSetup fitToHeight="5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2008-04-25T05:13:18Z</cp:lastPrinted>
  <dcterms:created xsi:type="dcterms:W3CDTF">2005-12-28T19:43:42Z</dcterms:created>
  <dcterms:modified xsi:type="dcterms:W3CDTF">2008-05-12T08:14:06Z</dcterms:modified>
  <cp:category/>
  <cp:version/>
  <cp:contentType/>
  <cp:contentStatus/>
</cp:coreProperties>
</file>