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  <sheet name="подробный" sheetId="2" r:id="rId2"/>
  </sheets>
  <definedNames>
    <definedName name="_xlnm.Print_Titles" localSheetId="0">'отчет'!$17:$18</definedName>
    <definedName name="_xlnm.Print_Titles" localSheetId="1">'подробный'!$17:$18</definedName>
  </definedNames>
  <calcPr fullCalcOnLoad="1"/>
</workbook>
</file>

<file path=xl/sharedStrings.xml><?xml version="1.0" encoding="utf-8"?>
<sst xmlns="http://schemas.openxmlformats.org/spreadsheetml/2006/main" count="1454" uniqueCount="165">
  <si>
    <t xml:space="preserve"> </t>
  </si>
  <si>
    <t xml:space="preserve">  </t>
  </si>
  <si>
    <t>Раздел, Подраздел</t>
  </si>
  <si>
    <t>Наименование</t>
  </si>
  <si>
    <t>Мэр ЗАТО Северск                                  Н.И.Кузьменко</t>
  </si>
  <si>
    <t>Целевая статья</t>
  </si>
  <si>
    <t>Вид расхода</t>
  </si>
  <si>
    <t>% исполнения к плану 2007 года</t>
  </si>
  <si>
    <t>Экон. Ст.</t>
  </si>
  <si>
    <t>План  года</t>
  </si>
  <si>
    <t>% исполнения к плану  года</t>
  </si>
  <si>
    <t>В расчет утвержденных лимитов включены кварталы:1 кв.,2 кв.,3 кв.,4 кв.</t>
  </si>
  <si>
    <t>(тыс.руб.)</t>
  </si>
  <si>
    <t xml:space="preserve"> Расчет  за период с 01 Января 2007 г. по 31 Декабря 2007 г.</t>
  </si>
  <si>
    <t>Действующие и отложенные документы, бюджет и внебюджет</t>
  </si>
  <si>
    <t xml:space="preserve">Задана маска для классификации:--- **** ******* *** *** </t>
  </si>
  <si>
    <t>Программа "Повышение безопасности дорожного движения ЗАТО Северск на 2007-2009 годы"</t>
  </si>
  <si>
    <t>0302</t>
  </si>
  <si>
    <t>7951119</t>
  </si>
  <si>
    <t>253</t>
  </si>
  <si>
    <t>310</t>
  </si>
  <si>
    <t>- Управление внутренних дел  МВД России в городе Северск Томской области</t>
  </si>
  <si>
    <t>0502</t>
  </si>
  <si>
    <t>7951100</t>
  </si>
  <si>
    <t>412</t>
  </si>
  <si>
    <t>225</t>
  </si>
  <si>
    <t>- Управление жилищно-коммунального хозяйства, транспорта и связи Администрации ЗАТО Северск</t>
  </si>
  <si>
    <t>- УКС ЖКХ Т и С</t>
  </si>
  <si>
    <t>Программа профилактики правонарушений  в ЗАТО Северск на 2006-2007 годы</t>
  </si>
  <si>
    <t>7950100</t>
  </si>
  <si>
    <t>226</t>
  </si>
  <si>
    <t>7950102</t>
  </si>
  <si>
    <t>7950119</t>
  </si>
  <si>
    <t>Программа "Строительство (приобретение) жилья и ликвидация ветхого и аварийного жилищного фонда в ЗАТО Северск в 2006-2010 годах с прогнозом до 2020 года"</t>
  </si>
  <si>
    <t>0501</t>
  </si>
  <si>
    <t>410</t>
  </si>
  <si>
    <t>- Управление имущественных отношений Администрации ЗАТО Северск</t>
  </si>
  <si>
    <t>Программа "Декоративно-художественное оформление центральных улиц ЗАТО Северск на 2005-2009 годы"</t>
  </si>
  <si>
    <t>0504</t>
  </si>
  <si>
    <t>План мероприятий по софинансированию областной целевой программы "Развитие малого предпринимательства в Томской области на 2007-2009 годы"</t>
  </si>
  <si>
    <t>3510105</t>
  </si>
  <si>
    <t>411</t>
  </si>
  <si>
    <t>223</t>
  </si>
  <si>
    <t>3510131</t>
  </si>
  <si>
    <t>3510132</t>
  </si>
  <si>
    <t>3510133</t>
  </si>
  <si>
    <t>Комплексная программа развития образования городского округа ЗАТО Северск на 2006-2010 годы</t>
  </si>
  <si>
    <t>0701</t>
  </si>
  <si>
    <t>5172219</t>
  </si>
  <si>
    <t>614</t>
  </si>
  <si>
    <t>- Управление образования Администрации ЗАТО Северск (дошкольные образовательные учреждения)</t>
  </si>
  <si>
    <t>7952100</t>
  </si>
  <si>
    <t>327</t>
  </si>
  <si>
    <t>262</t>
  </si>
  <si>
    <t>0702</t>
  </si>
  <si>
    <t>- Управление образования Администрации ЗАТО Северск (общеобразовательные школы)</t>
  </si>
  <si>
    <t>- Управление образования Администрации ЗАТО Северск (подведомственные учреждения дополнительного образования детей)</t>
  </si>
  <si>
    <t>212</t>
  </si>
  <si>
    <t>222</t>
  </si>
  <si>
    <t>290</t>
  </si>
  <si>
    <t>340</t>
  </si>
  <si>
    <t>7952119</t>
  </si>
  <si>
    <t>0709</t>
  </si>
  <si>
    <t>- Управление образования Администрации ЗАТО Северск (прочие структуры)</t>
  </si>
  <si>
    <t>221</t>
  </si>
  <si>
    <t>224</t>
  </si>
  <si>
    <t>Комплексная целевая программа "Молодежь ЗАТО Северск"</t>
  </si>
  <si>
    <t>0707</t>
  </si>
  <si>
    <t>447</t>
  </si>
  <si>
    <t>211</t>
  </si>
  <si>
    <t>- Управление образования Администрации ЗАТО Северск</t>
  </si>
  <si>
    <t>- МУ "Северский природный парк"</t>
  </si>
  <si>
    <t>213</t>
  </si>
  <si>
    <t>- Отдел по делам молодёжи Администрации ЗАТО Северск</t>
  </si>
  <si>
    <t>7950132</t>
  </si>
  <si>
    <t>7950133</t>
  </si>
  <si>
    <t>Целевая программа "Спортивный город"</t>
  </si>
  <si>
    <t>0902</t>
  </si>
  <si>
    <t>455</t>
  </si>
  <si>
    <t>- Комитет по физической культуре и спорту Администрации ЗАТО Северск</t>
  </si>
  <si>
    <t>7950131</t>
  </si>
  <si>
    <t>7950135</t>
  </si>
  <si>
    <t>7950137</t>
  </si>
  <si>
    <t>7950300</t>
  </si>
  <si>
    <t>Программа "Поддержка молодых семей ЗАТО Северск в решении жилищной проблемы на 2007-2010 годы"</t>
  </si>
  <si>
    <t>1003</t>
  </si>
  <si>
    <t>482</t>
  </si>
  <si>
    <t>Комплексный план мероприятий по подготовке к празднованию 60-летия г.Северска на 2007-2009 годы</t>
  </si>
  <si>
    <t>6000320</t>
  </si>
  <si>
    <t>807</t>
  </si>
  <si>
    <t>- УКС, УКС ЖКХ ТиС - капитальное строительство (реконструкция автодороги ЦКПП - Путепровод)</t>
  </si>
  <si>
    <t>7953100</t>
  </si>
  <si>
    <t>5173202</t>
  </si>
  <si>
    <t>- МОУ ЗАТО Северск ДОД СДЮСШОР "Лидер"</t>
  </si>
  <si>
    <t>0801</t>
  </si>
  <si>
    <t>- МУ "СМТ"</t>
  </si>
  <si>
    <t>5173219</t>
  </si>
  <si>
    <t>Программа "Развитие материально-технической базы оздоровительных лагерей"</t>
  </si>
  <si>
    <t>5175202</t>
  </si>
  <si>
    <t>- МУ ОЛ "Зелёный мыс"</t>
  </si>
  <si>
    <t>7955302</t>
  </si>
  <si>
    <t>- МУ ДОЛ "Берёзка"</t>
  </si>
  <si>
    <t>- МУ ЗАТО Северск ДОЛ "Восход"</t>
  </si>
  <si>
    <t>План мероприятий по обеспечению первичных мер пожарной безопасности на территории городского округа ЗАТО Северск Томской области на 2007-2010 годы</t>
  </si>
  <si>
    <t>6000100</t>
  </si>
  <si>
    <t>7954100</t>
  </si>
  <si>
    <t>7954102</t>
  </si>
  <si>
    <t>7954119</t>
  </si>
  <si>
    <t>Комплексная программа "Здоровый ребенок на 2004-2008 годы"</t>
  </si>
  <si>
    <t>7956135</t>
  </si>
  <si>
    <t>Мероприятия по поддержке населения ЗАТО Северск</t>
  </si>
  <si>
    <t>1006</t>
  </si>
  <si>
    <t>7950107</t>
  </si>
  <si>
    <t>- МУ "Центр жилищных субсидий"</t>
  </si>
  <si>
    <t>263</t>
  </si>
  <si>
    <t>- Администрация ЗАТО Северск</t>
  </si>
  <si>
    <t>7950108</t>
  </si>
  <si>
    <t>7950109</t>
  </si>
  <si>
    <t>7950121</t>
  </si>
  <si>
    <t>Субсидия на реализацию областной целевой программы "Обеспечение безопасности дорожного движения на 2007-2009 годы"</t>
  </si>
  <si>
    <t>2020300</t>
  </si>
  <si>
    <t>6000300</t>
  </si>
  <si>
    <t>- УКС ЖКХ ТиС</t>
  </si>
  <si>
    <t>Областная целевая программа "Модернизация коммунальной инфраструктуры Томской области на 2006-2010 годы"</t>
  </si>
  <si>
    <t>5220300</t>
  </si>
  <si>
    <t>Реализация мероприятий областной целевой программы "Развитие физической культуры и спорта в Томской области на 2006-2008 годы"</t>
  </si>
  <si>
    <t>0904</t>
  </si>
  <si>
    <t>5220302</t>
  </si>
  <si>
    <t>Субсидии на реализацию мероприятий подпрограммы "Обеспечение жильем молодых семей" ФЦП "Жилище" на 2002-2010 годы</t>
  </si>
  <si>
    <t>1042200</t>
  </si>
  <si>
    <t>661</t>
  </si>
  <si>
    <t>Субсидии на реализацию мероприятий ОЦП "Предоставление молодым семьям государственной поддержки на приобретение (строительство) жилья на территории ТО на 2006-2010 годы"</t>
  </si>
  <si>
    <t>197</t>
  </si>
  <si>
    <t>План мероприятий в области охраны окружающей среды по ЗАТО Северск</t>
  </si>
  <si>
    <t>0602</t>
  </si>
  <si>
    <t>4100100</t>
  </si>
  <si>
    <t>443</t>
  </si>
  <si>
    <t>- КООС и ПР</t>
  </si>
  <si>
    <t>Программа реформирования региональных финансов Томской области на 2006-2008 годы</t>
  </si>
  <si>
    <t>0115</t>
  </si>
  <si>
    <t>0920100</t>
  </si>
  <si>
    <t>216</t>
  </si>
  <si>
    <t>- Финансовое управление Администрации ЗАТО Северск</t>
  </si>
  <si>
    <t>Подпрограмма "Обеспечение земельных участков коммунальной инфраструктурой в целях жилищного строительства" федеральной программы "Жилище" на 2002-2010 годы</t>
  </si>
  <si>
    <t>1045100</t>
  </si>
  <si>
    <t>414</t>
  </si>
  <si>
    <t>242</t>
  </si>
  <si>
    <t>1045200</t>
  </si>
  <si>
    <t>1045300</t>
  </si>
  <si>
    <t>ВСЕГО:</t>
  </si>
  <si>
    <t xml:space="preserve"> 1</t>
  </si>
  <si>
    <t xml:space="preserve"> 2</t>
  </si>
  <si>
    <t xml:space="preserve"> 3</t>
  </si>
  <si>
    <t>Утв.Думой ЗАТО Северск 2007г.</t>
  </si>
  <si>
    <t>Кассовое исполнение</t>
  </si>
  <si>
    <t>ОТЧЕТ  об исполнении целевых программ и мероприятий  бюджета ЗАТО Северск за 2007 года</t>
  </si>
  <si>
    <t>Маскаева Людмила Семеновнв</t>
  </si>
  <si>
    <t>Приложение 15</t>
  </si>
  <si>
    <t>к решению Думы ЗАТО Северск</t>
  </si>
  <si>
    <t>от_________2008 №_______</t>
  </si>
  <si>
    <t xml:space="preserve">Утв.Думой ЗАТО Северск </t>
  </si>
  <si>
    <t>772383</t>
  </si>
  <si>
    <t>ОТЧЕТ об исполнении целевых программ и мероприятий  бюджета ЗАТО Северск за  2007 год</t>
  </si>
  <si>
    <t>к Решению Думы ЗАТО Северск</t>
  </si>
  <si>
    <r>
      <t>от_</t>
    </r>
    <r>
      <rPr>
        <u val="single"/>
        <sz val="14"/>
        <rFont val="Times New Roman"/>
        <family val="1"/>
      </rPr>
      <t>24.04.</t>
    </r>
    <r>
      <rPr>
        <sz val="14"/>
        <rFont val="Times New Roman"/>
        <family val="1"/>
      </rPr>
      <t>2008 №_</t>
    </r>
    <r>
      <rPr>
        <u val="single"/>
        <sz val="14"/>
        <rFont val="Times New Roman"/>
        <family val="1"/>
      </rPr>
      <t>51/1</t>
    </r>
    <r>
      <rPr>
        <sz val="14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</si>
</sst>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10">
    <font>
      <sz val="10"/>
      <name val="Arial"/>
      <family val="0"/>
    </font>
    <font>
      <sz val="8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4"/>
      <name val="Arial Cyr"/>
      <family val="2"/>
    </font>
    <font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/>
    </xf>
    <xf numFmtId="49" fontId="3" fillId="0" borderId="0" xfId="0" applyNumberFormat="1" applyFont="1" applyAlignment="1">
      <alignment horizontal="left" vertical="justify"/>
    </xf>
    <xf numFmtId="0" fontId="3" fillId="0" borderId="0" xfId="0" applyFont="1" applyAlignment="1">
      <alignment vertical="top"/>
    </xf>
    <xf numFmtId="166" fontId="4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 vertical="justify"/>
    </xf>
    <xf numFmtId="166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justify"/>
    </xf>
    <xf numFmtId="166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NumberFormat="1" applyFont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/>
    </xf>
    <xf numFmtId="165" fontId="6" fillId="0" borderId="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 vertical="justify"/>
    </xf>
    <xf numFmtId="166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 vertical="justify"/>
    </xf>
    <xf numFmtId="166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6" fontId="5" fillId="2" borderId="1" xfId="0" applyNumberFormat="1" applyFont="1" applyFill="1" applyBorder="1" applyAlignment="1">
      <alignment/>
    </xf>
    <xf numFmtId="49" fontId="5" fillId="0" borderId="0" xfId="0" applyNumberFormat="1" applyFont="1" applyAlignment="1">
      <alignment horizontal="left" vertical="justify"/>
    </xf>
    <xf numFmtId="0" fontId="7" fillId="0" borderId="0" xfId="0" applyFont="1" applyAlignment="1">
      <alignment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Alignment="1">
      <alignment/>
    </xf>
    <xf numFmtId="0" fontId="6" fillId="0" borderId="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"/>
  <sheetViews>
    <sheetView tabSelected="1" zoomScale="75" zoomScaleNormal="75" workbookViewId="0" topLeftCell="A1">
      <selection activeCell="A1" sqref="A1"/>
    </sheetView>
  </sheetViews>
  <sheetFormatPr defaultColWidth="9.140625" defaultRowHeight="12.75" outlineLevelRow="1"/>
  <cols>
    <col min="1" max="1" width="9.8515625" style="6" customWidth="1"/>
    <col min="2" max="2" width="9.57421875" style="6" customWidth="1"/>
    <col min="3" max="3" width="7.140625" style="6" customWidth="1"/>
    <col min="4" max="4" width="8.7109375" style="7" hidden="1" customWidth="1"/>
    <col min="5" max="5" width="65.28125" style="15" customWidth="1"/>
    <col min="6" max="6" width="16.421875" style="8" customWidth="1"/>
    <col min="7" max="7" width="17.7109375" style="8" hidden="1" customWidth="1"/>
    <col min="8" max="8" width="17.57421875" style="8" customWidth="1"/>
    <col min="9" max="9" width="17.7109375" style="5" hidden="1" customWidth="1"/>
    <col min="10" max="10" width="15.140625" style="5" customWidth="1"/>
    <col min="11" max="16384" width="8.8515625" style="5" customWidth="1"/>
  </cols>
  <sheetData>
    <row r="1" spans="1:10" ht="18.75">
      <c r="A1" s="37" t="s">
        <v>1</v>
      </c>
      <c r="B1" s="37" t="s">
        <v>1</v>
      </c>
      <c r="C1" s="37" t="s">
        <v>1</v>
      </c>
      <c r="D1" s="38" t="s">
        <v>0</v>
      </c>
      <c r="E1" s="38" t="s">
        <v>0</v>
      </c>
      <c r="F1" s="39" t="s">
        <v>157</v>
      </c>
      <c r="G1" s="39"/>
      <c r="H1" s="39"/>
      <c r="I1" s="40"/>
      <c r="J1" s="40"/>
    </row>
    <row r="2" spans="1:10" ht="18.75">
      <c r="A2" s="37"/>
      <c r="B2" s="37"/>
      <c r="C2" s="37"/>
      <c r="D2" s="38"/>
      <c r="E2" s="38"/>
      <c r="F2" s="41" t="s">
        <v>163</v>
      </c>
      <c r="G2" s="39"/>
      <c r="H2" s="39"/>
      <c r="I2" s="40"/>
      <c r="J2" s="40"/>
    </row>
    <row r="3" spans="1:10" ht="16.5" customHeight="1">
      <c r="A3" s="37"/>
      <c r="B3" s="37"/>
      <c r="C3" s="37"/>
      <c r="D3" s="38"/>
      <c r="E3" s="38"/>
      <c r="F3" s="39" t="s">
        <v>164</v>
      </c>
      <c r="G3" s="39"/>
      <c r="H3" s="39"/>
      <c r="I3" s="40"/>
      <c r="J3" s="40"/>
    </row>
    <row r="4" spans="1:10" ht="57.75" customHeight="1">
      <c r="A4" s="37" t="s">
        <v>1</v>
      </c>
      <c r="B4" s="37" t="s">
        <v>1</v>
      </c>
      <c r="C4" s="37" t="s">
        <v>1</v>
      </c>
      <c r="D4" s="38" t="s">
        <v>0</v>
      </c>
      <c r="E4" s="42" t="s">
        <v>162</v>
      </c>
      <c r="F4" s="43"/>
      <c r="G4" s="43"/>
      <c r="H4" s="43"/>
      <c r="I4" s="43"/>
      <c r="J4" s="43"/>
    </row>
    <row r="5" spans="1:10" ht="18.75" hidden="1">
      <c r="A5" s="37" t="s">
        <v>1</v>
      </c>
      <c r="B5" s="37" t="s">
        <v>1</v>
      </c>
      <c r="C5" s="37" t="s">
        <v>1</v>
      </c>
      <c r="D5" s="38" t="s">
        <v>13</v>
      </c>
      <c r="E5" s="38"/>
      <c r="F5" s="39"/>
      <c r="G5" s="39"/>
      <c r="H5" s="39"/>
      <c r="I5" s="40"/>
      <c r="J5" s="40"/>
    </row>
    <row r="6" spans="1:10" ht="18.75" hidden="1">
      <c r="A6" s="37" t="s">
        <v>1</v>
      </c>
      <c r="B6" s="37" t="s">
        <v>1</v>
      </c>
      <c r="C6" s="37" t="s">
        <v>1</v>
      </c>
      <c r="D6" s="38" t="s">
        <v>14</v>
      </c>
      <c r="E6" s="38"/>
      <c r="F6" s="39"/>
      <c r="G6" s="39"/>
      <c r="H6" s="39"/>
      <c r="I6" s="40"/>
      <c r="J6" s="40"/>
    </row>
    <row r="7" spans="1:10" ht="18.75" hidden="1">
      <c r="A7" s="37"/>
      <c r="B7" s="37"/>
      <c r="C7" s="37"/>
      <c r="D7" s="38" t="s">
        <v>0</v>
      </c>
      <c r="E7" s="38"/>
      <c r="F7" s="39"/>
      <c r="G7" s="39"/>
      <c r="H7" s="39"/>
      <c r="I7" s="40"/>
      <c r="J7" s="40"/>
    </row>
    <row r="8" spans="1:10" ht="18.75" hidden="1">
      <c r="A8" s="37"/>
      <c r="B8" s="37"/>
      <c r="C8" s="37"/>
      <c r="D8" s="38" t="s">
        <v>11</v>
      </c>
      <c r="E8" s="38"/>
      <c r="F8" s="39"/>
      <c r="G8" s="39"/>
      <c r="H8" s="39"/>
      <c r="I8" s="40"/>
      <c r="J8" s="40"/>
    </row>
    <row r="9" spans="1:10" ht="18.75" hidden="1">
      <c r="A9" s="37"/>
      <c r="B9" s="37"/>
      <c r="C9" s="37"/>
      <c r="D9" s="38" t="s">
        <v>15</v>
      </c>
      <c r="E9" s="38"/>
      <c r="F9" s="39"/>
      <c r="G9" s="39"/>
      <c r="H9" s="39"/>
      <c r="I9" s="40"/>
      <c r="J9" s="40"/>
    </row>
    <row r="10" spans="1:10" ht="18.75" hidden="1">
      <c r="A10" s="37"/>
      <c r="B10" s="37"/>
      <c r="C10" s="37"/>
      <c r="D10" s="38"/>
      <c r="E10" s="38"/>
      <c r="F10" s="39"/>
      <c r="G10" s="39"/>
      <c r="H10" s="39"/>
      <c r="I10" s="40"/>
      <c r="J10" s="40"/>
    </row>
    <row r="11" spans="1:10" ht="18.75" hidden="1">
      <c r="A11" s="37"/>
      <c r="B11" s="37"/>
      <c r="C11" s="37"/>
      <c r="D11" s="38"/>
      <c r="E11" s="38"/>
      <c r="F11" s="39"/>
      <c r="G11" s="39"/>
      <c r="H11" s="39"/>
      <c r="I11" s="40"/>
      <c r="J11" s="40"/>
    </row>
    <row r="12" spans="1:10" ht="18.75" hidden="1">
      <c r="A12" s="37"/>
      <c r="B12" s="37"/>
      <c r="C12" s="37"/>
      <c r="D12" s="38"/>
      <c r="E12" s="38"/>
      <c r="F12" s="39"/>
      <c r="G12" s="39"/>
      <c r="H12" s="39"/>
      <c r="I12" s="40"/>
      <c r="J12" s="40"/>
    </row>
    <row r="13" spans="1:10" ht="18.75" hidden="1">
      <c r="A13" s="37"/>
      <c r="B13" s="37"/>
      <c r="C13" s="37"/>
      <c r="D13" s="38"/>
      <c r="E13" s="38"/>
      <c r="F13" s="39"/>
      <c r="G13" s="39"/>
      <c r="H13" s="39"/>
      <c r="I13" s="40"/>
      <c r="J13" s="40"/>
    </row>
    <row r="14" spans="1:10" ht="18.75" hidden="1">
      <c r="A14" s="37"/>
      <c r="B14" s="37"/>
      <c r="C14" s="37"/>
      <c r="D14" s="38"/>
      <c r="E14" s="38"/>
      <c r="F14" s="39"/>
      <c r="G14" s="39"/>
      <c r="H14" s="39"/>
      <c r="I14" s="40"/>
      <c r="J14" s="40"/>
    </row>
    <row r="15" spans="1:10" ht="18.75" hidden="1">
      <c r="A15" s="37"/>
      <c r="B15" s="37"/>
      <c r="C15" s="37"/>
      <c r="D15" s="38"/>
      <c r="E15" s="38"/>
      <c r="F15" s="39"/>
      <c r="G15" s="39"/>
      <c r="H15" s="39"/>
      <c r="I15" s="40"/>
      <c r="J15" s="40"/>
    </row>
    <row r="16" spans="1:10" ht="18.75">
      <c r="A16" s="37"/>
      <c r="B16" s="37"/>
      <c r="C16" s="37"/>
      <c r="D16" s="38"/>
      <c r="E16" s="38"/>
      <c r="F16" s="39"/>
      <c r="G16" s="39"/>
      <c r="H16" s="39" t="s">
        <v>12</v>
      </c>
      <c r="I16" s="40"/>
      <c r="J16" s="44"/>
    </row>
    <row r="17" spans="1:10" s="36" customFormat="1" ht="79.5" customHeight="1">
      <c r="A17" s="45" t="s">
        <v>2</v>
      </c>
      <c r="B17" s="45" t="s">
        <v>5</v>
      </c>
      <c r="C17" s="45" t="s">
        <v>6</v>
      </c>
      <c r="D17" s="46" t="s">
        <v>8</v>
      </c>
      <c r="E17" s="77" t="s">
        <v>3</v>
      </c>
      <c r="F17" s="47" t="s">
        <v>160</v>
      </c>
      <c r="G17" s="48" t="s">
        <v>9</v>
      </c>
      <c r="H17" s="49" t="s">
        <v>154</v>
      </c>
      <c r="I17" s="48" t="s">
        <v>10</v>
      </c>
      <c r="J17" s="50" t="s">
        <v>7</v>
      </c>
    </row>
    <row r="18" spans="1:10" s="11" customFormat="1" ht="14.25" customHeight="1">
      <c r="A18" s="51" t="s">
        <v>150</v>
      </c>
      <c r="B18" s="51" t="s">
        <v>151</v>
      </c>
      <c r="C18" s="51" t="s">
        <v>152</v>
      </c>
      <c r="D18" s="52">
        <v>4</v>
      </c>
      <c r="E18" s="53">
        <v>4</v>
      </c>
      <c r="F18" s="54">
        <v>5</v>
      </c>
      <c r="G18" s="54">
        <v>7</v>
      </c>
      <c r="H18" s="54">
        <v>6</v>
      </c>
      <c r="I18" s="54">
        <v>9</v>
      </c>
      <c r="J18" s="54">
        <v>7</v>
      </c>
    </row>
    <row r="19" spans="1:10" ht="42" customHeight="1">
      <c r="A19" s="55"/>
      <c r="B19" s="55"/>
      <c r="C19" s="55"/>
      <c r="D19" s="56"/>
      <c r="E19" s="57" t="s">
        <v>16</v>
      </c>
      <c r="F19" s="58">
        <v>7994.5</v>
      </c>
      <c r="G19" s="58">
        <v>7994.5</v>
      </c>
      <c r="H19" s="58">
        <v>7616.11</v>
      </c>
      <c r="I19" s="59">
        <v>95.27</v>
      </c>
      <c r="J19" s="60">
        <v>95.27</v>
      </c>
    </row>
    <row r="20" spans="1:10" ht="37.5">
      <c r="A20" s="51" t="s">
        <v>17</v>
      </c>
      <c r="B20" s="51" t="s">
        <v>18</v>
      </c>
      <c r="C20" s="51" t="s">
        <v>19</v>
      </c>
      <c r="D20" s="61" t="s">
        <v>20</v>
      </c>
      <c r="E20" s="62" t="s">
        <v>21</v>
      </c>
      <c r="F20" s="63">
        <v>1182</v>
      </c>
      <c r="G20" s="63">
        <v>1182</v>
      </c>
      <c r="H20" s="63">
        <v>1182</v>
      </c>
      <c r="I20" s="64">
        <v>100</v>
      </c>
      <c r="J20" s="65">
        <v>100</v>
      </c>
    </row>
    <row r="21" spans="1:10" ht="37.5">
      <c r="A21" s="51" t="s">
        <v>22</v>
      </c>
      <c r="B21" s="51" t="s">
        <v>23</v>
      </c>
      <c r="C21" s="51" t="s">
        <v>24</v>
      </c>
      <c r="D21" s="61" t="s">
        <v>25</v>
      </c>
      <c r="E21" s="62" t="s">
        <v>26</v>
      </c>
      <c r="F21" s="63">
        <v>1263.36</v>
      </c>
      <c r="G21" s="63">
        <v>1263.36</v>
      </c>
      <c r="H21" s="63">
        <v>1263.36</v>
      </c>
      <c r="I21" s="64">
        <v>100</v>
      </c>
      <c r="J21" s="65">
        <v>100</v>
      </c>
    </row>
    <row r="22" spans="1:10" ht="18.75">
      <c r="A22" s="51" t="s">
        <v>22</v>
      </c>
      <c r="B22" s="51" t="s">
        <v>23</v>
      </c>
      <c r="C22" s="51" t="s">
        <v>24</v>
      </c>
      <c r="D22" s="61" t="s">
        <v>25</v>
      </c>
      <c r="E22" s="62" t="s">
        <v>27</v>
      </c>
      <c r="F22" s="63">
        <v>5549.14</v>
      </c>
      <c r="G22" s="63">
        <v>5549.14</v>
      </c>
      <c r="H22" s="63">
        <v>5170.75</v>
      </c>
      <c r="I22" s="64">
        <v>93.18</v>
      </c>
      <c r="J22" s="65">
        <v>93.18</v>
      </c>
    </row>
    <row r="23" spans="1:10" ht="37.5">
      <c r="A23" s="55"/>
      <c r="B23" s="55"/>
      <c r="C23" s="55"/>
      <c r="D23" s="56"/>
      <c r="E23" s="57" t="s">
        <v>28</v>
      </c>
      <c r="F23" s="58">
        <v>3075</v>
      </c>
      <c r="G23" s="58">
        <v>3075</v>
      </c>
      <c r="H23" s="58">
        <v>3075</v>
      </c>
      <c r="I23" s="59">
        <v>100</v>
      </c>
      <c r="J23" s="60">
        <v>100</v>
      </c>
    </row>
    <row r="24" spans="1:10" ht="37.5">
      <c r="A24" s="51" t="s">
        <v>17</v>
      </c>
      <c r="B24" s="51" t="s">
        <v>29</v>
      </c>
      <c r="C24" s="51" t="s">
        <v>19</v>
      </c>
      <c r="D24" s="56"/>
      <c r="E24" s="62" t="s">
        <v>21</v>
      </c>
      <c r="F24" s="66">
        <v>3075</v>
      </c>
      <c r="G24" s="66"/>
      <c r="H24" s="66">
        <v>3075</v>
      </c>
      <c r="I24" s="67"/>
      <c r="J24" s="68">
        <v>100</v>
      </c>
    </row>
    <row r="25" spans="1:10" ht="37.5" hidden="1" outlineLevel="1">
      <c r="A25" s="51" t="s">
        <v>17</v>
      </c>
      <c r="B25" s="51" t="s">
        <v>29</v>
      </c>
      <c r="C25" s="51" t="s">
        <v>19</v>
      </c>
      <c r="D25" s="61" t="s">
        <v>30</v>
      </c>
      <c r="E25" s="62" t="s">
        <v>21</v>
      </c>
      <c r="F25" s="63">
        <v>1149.2</v>
      </c>
      <c r="G25" s="63">
        <v>1149.2</v>
      </c>
      <c r="H25" s="63">
        <v>1149.2</v>
      </c>
      <c r="I25" s="64">
        <v>100</v>
      </c>
      <c r="J25" s="65">
        <v>100</v>
      </c>
    </row>
    <row r="26" spans="1:10" ht="37.5" hidden="1" outlineLevel="1">
      <c r="A26" s="51" t="s">
        <v>17</v>
      </c>
      <c r="B26" s="51" t="s">
        <v>31</v>
      </c>
      <c r="C26" s="51" t="s">
        <v>19</v>
      </c>
      <c r="D26" s="61" t="s">
        <v>25</v>
      </c>
      <c r="E26" s="62" t="s">
        <v>21</v>
      </c>
      <c r="F26" s="63">
        <v>1600</v>
      </c>
      <c r="G26" s="63">
        <v>1600</v>
      </c>
      <c r="H26" s="63">
        <v>1600</v>
      </c>
      <c r="I26" s="64">
        <v>100</v>
      </c>
      <c r="J26" s="65">
        <v>100</v>
      </c>
    </row>
    <row r="27" spans="1:10" ht="37.5" hidden="1" outlineLevel="1">
      <c r="A27" s="51" t="s">
        <v>17</v>
      </c>
      <c r="B27" s="51" t="s">
        <v>32</v>
      </c>
      <c r="C27" s="51" t="s">
        <v>19</v>
      </c>
      <c r="D27" s="61" t="s">
        <v>20</v>
      </c>
      <c r="E27" s="62" t="s">
        <v>21</v>
      </c>
      <c r="F27" s="63">
        <v>325.8</v>
      </c>
      <c r="G27" s="63">
        <v>325.8</v>
      </c>
      <c r="H27" s="63">
        <v>325.8</v>
      </c>
      <c r="I27" s="64">
        <v>100</v>
      </c>
      <c r="J27" s="65">
        <v>100</v>
      </c>
    </row>
    <row r="28" spans="1:10" ht="75" collapsed="1">
      <c r="A28" s="55"/>
      <c r="B28" s="55"/>
      <c r="C28" s="55"/>
      <c r="D28" s="56"/>
      <c r="E28" s="57" t="s">
        <v>33</v>
      </c>
      <c r="F28" s="58">
        <v>15000</v>
      </c>
      <c r="G28" s="58">
        <v>15000</v>
      </c>
      <c r="H28" s="58">
        <v>15000</v>
      </c>
      <c r="I28" s="59">
        <v>100</v>
      </c>
      <c r="J28" s="60">
        <v>100</v>
      </c>
    </row>
    <row r="29" spans="1:10" ht="37.5">
      <c r="A29" s="51" t="s">
        <v>34</v>
      </c>
      <c r="B29" s="51" t="s">
        <v>29</v>
      </c>
      <c r="C29" s="51" t="s">
        <v>35</v>
      </c>
      <c r="D29" s="61" t="s">
        <v>20</v>
      </c>
      <c r="E29" s="62" t="s">
        <v>36</v>
      </c>
      <c r="F29" s="63">
        <v>15000</v>
      </c>
      <c r="G29" s="63">
        <v>15000</v>
      </c>
      <c r="H29" s="63">
        <v>15000</v>
      </c>
      <c r="I29" s="64">
        <v>100</v>
      </c>
      <c r="J29" s="65">
        <v>100</v>
      </c>
    </row>
    <row r="30" spans="1:10" ht="56.25">
      <c r="A30" s="55"/>
      <c r="B30" s="55"/>
      <c r="C30" s="55"/>
      <c r="D30" s="56"/>
      <c r="E30" s="57" t="s">
        <v>37</v>
      </c>
      <c r="F30" s="58">
        <v>5000</v>
      </c>
      <c r="G30" s="58">
        <v>5000</v>
      </c>
      <c r="H30" s="58">
        <v>0</v>
      </c>
      <c r="I30" s="59">
        <v>0</v>
      </c>
      <c r="J30" s="60">
        <v>0</v>
      </c>
    </row>
    <row r="31" spans="1:10" ht="18.75">
      <c r="A31" s="51" t="s">
        <v>38</v>
      </c>
      <c r="B31" s="51" t="s">
        <v>29</v>
      </c>
      <c r="C31" s="51" t="s">
        <v>24</v>
      </c>
      <c r="D31" s="61" t="s">
        <v>25</v>
      </c>
      <c r="E31" s="62" t="s">
        <v>27</v>
      </c>
      <c r="F31" s="63">
        <v>5000</v>
      </c>
      <c r="G31" s="63">
        <v>5000</v>
      </c>
      <c r="H31" s="63">
        <v>0</v>
      </c>
      <c r="I31" s="64">
        <v>0</v>
      </c>
      <c r="J31" s="65">
        <v>0</v>
      </c>
    </row>
    <row r="32" spans="1:10" ht="75">
      <c r="A32" s="55"/>
      <c r="B32" s="55"/>
      <c r="C32" s="55"/>
      <c r="D32" s="56"/>
      <c r="E32" s="57" t="s">
        <v>39</v>
      </c>
      <c r="F32" s="58">
        <v>800</v>
      </c>
      <c r="G32" s="58">
        <v>800</v>
      </c>
      <c r="H32" s="58">
        <v>707.75</v>
      </c>
      <c r="I32" s="59">
        <v>88.47</v>
      </c>
      <c r="J32" s="60">
        <v>88.47</v>
      </c>
    </row>
    <row r="33" spans="1:10" ht="18.75">
      <c r="A33" s="51" t="s">
        <v>22</v>
      </c>
      <c r="B33" s="51" t="s">
        <v>40</v>
      </c>
      <c r="C33" s="51" t="s">
        <v>41</v>
      </c>
      <c r="D33" s="56" t="s">
        <v>42</v>
      </c>
      <c r="E33" s="62" t="s">
        <v>27</v>
      </c>
      <c r="F33" s="66">
        <f>F35+F37+F39+F41+F43</f>
        <v>318.6</v>
      </c>
      <c r="G33" s="66"/>
      <c r="H33" s="66">
        <f>H35+H37+H39+H41+H43</f>
        <v>707.75</v>
      </c>
      <c r="I33" s="67"/>
      <c r="J33" s="68">
        <f>H33/F33*100</f>
        <v>222.14375392341492</v>
      </c>
    </row>
    <row r="34" spans="1:10" ht="37.5">
      <c r="A34" s="51" t="s">
        <v>22</v>
      </c>
      <c r="B34" s="51" t="s">
        <v>40</v>
      </c>
      <c r="C34" s="51" t="s">
        <v>41</v>
      </c>
      <c r="D34" s="56"/>
      <c r="E34" s="62" t="s">
        <v>26</v>
      </c>
      <c r="F34" s="66">
        <f>F36+F38+F40+F42</f>
        <v>481.4</v>
      </c>
      <c r="G34" s="66"/>
      <c r="H34" s="66">
        <f>H36+H38+H40+H42</f>
        <v>0</v>
      </c>
      <c r="I34" s="67"/>
      <c r="J34" s="68">
        <f>H34/F34*100</f>
        <v>0</v>
      </c>
    </row>
    <row r="35" spans="1:10" ht="18.75" hidden="1" outlineLevel="1">
      <c r="A35" s="51" t="s">
        <v>22</v>
      </c>
      <c r="B35" s="51" t="s">
        <v>40</v>
      </c>
      <c r="C35" s="51" t="s">
        <v>41</v>
      </c>
      <c r="D35" s="61" t="s">
        <v>42</v>
      </c>
      <c r="E35" s="62" t="s">
        <v>27</v>
      </c>
      <c r="F35" s="63">
        <v>200</v>
      </c>
      <c r="G35" s="63">
        <v>200</v>
      </c>
      <c r="H35" s="63">
        <v>0</v>
      </c>
      <c r="I35" s="64">
        <v>0</v>
      </c>
      <c r="J35" s="65">
        <v>0</v>
      </c>
    </row>
    <row r="36" spans="1:10" ht="37.5" hidden="1" outlineLevel="1">
      <c r="A36" s="51" t="s">
        <v>22</v>
      </c>
      <c r="B36" s="51" t="s">
        <v>40</v>
      </c>
      <c r="C36" s="51" t="s">
        <v>41</v>
      </c>
      <c r="D36" s="61" t="s">
        <v>25</v>
      </c>
      <c r="E36" s="62" t="s">
        <v>26</v>
      </c>
      <c r="F36" s="63">
        <v>475</v>
      </c>
      <c r="G36" s="63">
        <v>475</v>
      </c>
      <c r="H36" s="63">
        <v>0</v>
      </c>
      <c r="I36" s="64">
        <v>0</v>
      </c>
      <c r="J36" s="65">
        <v>0</v>
      </c>
    </row>
    <row r="37" spans="1:10" ht="18.75" hidden="1" outlineLevel="1">
      <c r="A37" s="51" t="s">
        <v>22</v>
      </c>
      <c r="B37" s="51" t="s">
        <v>40</v>
      </c>
      <c r="C37" s="51" t="s">
        <v>41</v>
      </c>
      <c r="D37" s="61" t="s">
        <v>25</v>
      </c>
      <c r="E37" s="62" t="s">
        <v>27</v>
      </c>
      <c r="F37" s="63">
        <v>125</v>
      </c>
      <c r="G37" s="63">
        <v>125</v>
      </c>
      <c r="H37" s="63">
        <v>707.75</v>
      </c>
      <c r="I37" s="64">
        <v>566.2</v>
      </c>
      <c r="J37" s="65">
        <v>566.2</v>
      </c>
    </row>
    <row r="38" spans="1:10" ht="37.5" hidden="1" outlineLevel="1">
      <c r="A38" s="51" t="s">
        <v>22</v>
      </c>
      <c r="B38" s="51" t="s">
        <v>43</v>
      </c>
      <c r="C38" s="51" t="s">
        <v>41</v>
      </c>
      <c r="D38" s="61" t="s">
        <v>42</v>
      </c>
      <c r="E38" s="62" t="s">
        <v>26</v>
      </c>
      <c r="F38" s="63">
        <v>1.5</v>
      </c>
      <c r="G38" s="63">
        <v>1.5</v>
      </c>
      <c r="H38" s="63">
        <v>0</v>
      </c>
      <c r="I38" s="64">
        <v>0</v>
      </c>
      <c r="J38" s="65">
        <v>0</v>
      </c>
    </row>
    <row r="39" spans="1:10" ht="18.75" hidden="1" outlineLevel="1">
      <c r="A39" s="51" t="s">
        <v>22</v>
      </c>
      <c r="B39" s="51" t="s">
        <v>43</v>
      </c>
      <c r="C39" s="51" t="s">
        <v>41</v>
      </c>
      <c r="D39" s="61" t="s">
        <v>42</v>
      </c>
      <c r="E39" s="62" t="s">
        <v>27</v>
      </c>
      <c r="F39" s="63">
        <v>-1.5</v>
      </c>
      <c r="G39" s="63">
        <v>-1.5</v>
      </c>
      <c r="H39" s="63">
        <v>0</v>
      </c>
      <c r="I39" s="64">
        <v>0</v>
      </c>
      <c r="J39" s="65">
        <v>0</v>
      </c>
    </row>
    <row r="40" spans="1:10" ht="37.5" hidden="1" outlineLevel="1">
      <c r="A40" s="51" t="s">
        <v>22</v>
      </c>
      <c r="B40" s="51" t="s">
        <v>44</v>
      </c>
      <c r="C40" s="51" t="s">
        <v>41</v>
      </c>
      <c r="D40" s="61" t="s">
        <v>42</v>
      </c>
      <c r="E40" s="62" t="s">
        <v>26</v>
      </c>
      <c r="F40" s="63">
        <v>0.5</v>
      </c>
      <c r="G40" s="63">
        <v>0.5</v>
      </c>
      <c r="H40" s="63">
        <v>0</v>
      </c>
      <c r="I40" s="64">
        <v>0</v>
      </c>
      <c r="J40" s="65">
        <v>0</v>
      </c>
    </row>
    <row r="41" spans="1:10" ht="18.75" hidden="1" outlineLevel="1">
      <c r="A41" s="51" t="s">
        <v>22</v>
      </c>
      <c r="B41" s="51" t="s">
        <v>44</v>
      </c>
      <c r="C41" s="51" t="s">
        <v>41</v>
      </c>
      <c r="D41" s="61" t="s">
        <v>42</v>
      </c>
      <c r="E41" s="62" t="s">
        <v>27</v>
      </c>
      <c r="F41" s="63">
        <v>-0.5</v>
      </c>
      <c r="G41" s="63">
        <v>-0.5</v>
      </c>
      <c r="H41" s="63">
        <v>0</v>
      </c>
      <c r="I41" s="64">
        <v>0</v>
      </c>
      <c r="J41" s="65">
        <v>0</v>
      </c>
    </row>
    <row r="42" spans="1:10" ht="37.5" hidden="1" outlineLevel="1">
      <c r="A42" s="51" t="s">
        <v>22</v>
      </c>
      <c r="B42" s="51" t="s">
        <v>45</v>
      </c>
      <c r="C42" s="51" t="s">
        <v>41</v>
      </c>
      <c r="D42" s="61" t="s">
        <v>42</v>
      </c>
      <c r="E42" s="62" t="s">
        <v>26</v>
      </c>
      <c r="F42" s="63">
        <v>4.4</v>
      </c>
      <c r="G42" s="63">
        <v>4.4</v>
      </c>
      <c r="H42" s="63">
        <v>0</v>
      </c>
      <c r="I42" s="64">
        <v>0</v>
      </c>
      <c r="J42" s="65">
        <v>0</v>
      </c>
    </row>
    <row r="43" spans="1:10" ht="18.75" hidden="1" outlineLevel="1">
      <c r="A43" s="51" t="s">
        <v>22</v>
      </c>
      <c r="B43" s="51" t="s">
        <v>45</v>
      </c>
      <c r="C43" s="51" t="s">
        <v>41</v>
      </c>
      <c r="D43" s="61" t="s">
        <v>42</v>
      </c>
      <c r="E43" s="62" t="s">
        <v>27</v>
      </c>
      <c r="F43" s="63">
        <v>-4.4</v>
      </c>
      <c r="G43" s="63">
        <v>-4.4</v>
      </c>
      <c r="H43" s="63">
        <v>0</v>
      </c>
      <c r="I43" s="64">
        <v>0</v>
      </c>
      <c r="J43" s="65">
        <v>0</v>
      </c>
    </row>
    <row r="44" spans="1:10" ht="42" customHeight="1" collapsed="1">
      <c r="A44" s="55"/>
      <c r="B44" s="55"/>
      <c r="C44" s="55"/>
      <c r="D44" s="56"/>
      <c r="E44" s="57" t="s">
        <v>46</v>
      </c>
      <c r="F44" s="58">
        <v>19106.2</v>
      </c>
      <c r="G44" s="58">
        <v>19106.2</v>
      </c>
      <c r="H44" s="58">
        <v>18955</v>
      </c>
      <c r="I44" s="59">
        <v>99.21</v>
      </c>
      <c r="J44" s="60">
        <v>99.21</v>
      </c>
    </row>
    <row r="45" spans="1:10" ht="37.5">
      <c r="A45" s="51" t="s">
        <v>47</v>
      </c>
      <c r="B45" s="51" t="s">
        <v>48</v>
      </c>
      <c r="C45" s="51" t="s">
        <v>49</v>
      </c>
      <c r="D45" s="56"/>
      <c r="E45" s="62" t="s">
        <v>50</v>
      </c>
      <c r="F45" s="66">
        <f>F49+F50+F51</f>
        <v>2659.6</v>
      </c>
      <c r="G45" s="66"/>
      <c r="H45" s="66">
        <f>H49+H50+H51</f>
        <v>2659.6</v>
      </c>
      <c r="I45" s="67"/>
      <c r="J45" s="68">
        <f>H45/F45*100</f>
        <v>100</v>
      </c>
    </row>
    <row r="46" spans="1:10" ht="37.5">
      <c r="A46" s="51" t="s">
        <v>54</v>
      </c>
      <c r="B46" s="51" t="s">
        <v>48</v>
      </c>
      <c r="C46" s="51" t="s">
        <v>49</v>
      </c>
      <c r="D46" s="61"/>
      <c r="E46" s="62" t="s">
        <v>55</v>
      </c>
      <c r="F46" s="66">
        <f>F52+F54+F55+F57+F59+F60+F62+F64</f>
        <v>8846.7</v>
      </c>
      <c r="G46" s="66"/>
      <c r="H46" s="66">
        <f>H52+H54+H55+H57+H59+H60+H62+H64</f>
        <v>8790.669999999998</v>
      </c>
      <c r="I46" s="67"/>
      <c r="J46" s="68">
        <f>H46/F46*100</f>
        <v>99.36665649338168</v>
      </c>
    </row>
    <row r="47" spans="1:10" ht="56.25">
      <c r="A47" s="51" t="s">
        <v>54</v>
      </c>
      <c r="B47" s="51" t="s">
        <v>51</v>
      </c>
      <c r="C47" s="51" t="s">
        <v>52</v>
      </c>
      <c r="D47" s="61"/>
      <c r="E47" s="62" t="s">
        <v>56</v>
      </c>
      <c r="F47" s="66">
        <f>F53+F56+F58+F61+F63</f>
        <v>2825</v>
      </c>
      <c r="G47" s="66"/>
      <c r="H47" s="66">
        <f>H53+H56+H58+H61+H63</f>
        <v>2821.1800000000003</v>
      </c>
      <c r="I47" s="67"/>
      <c r="J47" s="68">
        <f>H47/F47*100</f>
        <v>99.86477876106196</v>
      </c>
    </row>
    <row r="48" spans="1:10" ht="37.5">
      <c r="A48" s="51" t="s">
        <v>62</v>
      </c>
      <c r="B48" s="51" t="s">
        <v>51</v>
      </c>
      <c r="C48" s="51" t="s">
        <v>52</v>
      </c>
      <c r="D48" s="61"/>
      <c r="E48" s="62" t="s">
        <v>63</v>
      </c>
      <c r="F48" s="66">
        <f>F65+F66+F67+F68+F69+F70+F71+F72</f>
        <v>4774.9</v>
      </c>
      <c r="G48" s="66"/>
      <c r="H48" s="66">
        <f>H65+H66+H67+H68+H69+H70+H71+H72</f>
        <v>4683.5599999999995</v>
      </c>
      <c r="I48" s="67"/>
      <c r="J48" s="68">
        <f>H48/F48*100</f>
        <v>98.08708035770383</v>
      </c>
    </row>
    <row r="49" spans="1:10" ht="37.5" hidden="1" outlineLevel="1">
      <c r="A49" s="51" t="s">
        <v>47</v>
      </c>
      <c r="B49" s="51" t="s">
        <v>48</v>
      </c>
      <c r="C49" s="51" t="s">
        <v>49</v>
      </c>
      <c r="D49" s="61" t="s">
        <v>20</v>
      </c>
      <c r="E49" s="62" t="s">
        <v>50</v>
      </c>
      <c r="F49" s="63">
        <v>1500</v>
      </c>
      <c r="G49" s="63">
        <v>1500</v>
      </c>
      <c r="H49" s="63">
        <v>1500</v>
      </c>
      <c r="I49" s="64">
        <v>100</v>
      </c>
      <c r="J49" s="65">
        <v>100</v>
      </c>
    </row>
    <row r="50" spans="1:10" ht="37.5" hidden="1" outlineLevel="1">
      <c r="A50" s="51" t="s">
        <v>47</v>
      </c>
      <c r="B50" s="51" t="s">
        <v>51</v>
      </c>
      <c r="C50" s="51" t="s">
        <v>52</v>
      </c>
      <c r="D50" s="61" t="s">
        <v>30</v>
      </c>
      <c r="E50" s="62" t="s">
        <v>50</v>
      </c>
      <c r="F50" s="63">
        <v>16.5</v>
      </c>
      <c r="G50" s="63">
        <v>16.5</v>
      </c>
      <c r="H50" s="63">
        <v>16.5</v>
      </c>
      <c r="I50" s="64">
        <v>100</v>
      </c>
      <c r="J50" s="65">
        <v>100</v>
      </c>
    </row>
    <row r="51" spans="1:10" ht="37.5" hidden="1" outlineLevel="1">
      <c r="A51" s="51" t="s">
        <v>47</v>
      </c>
      <c r="B51" s="51" t="s">
        <v>51</v>
      </c>
      <c r="C51" s="51" t="s">
        <v>52</v>
      </c>
      <c r="D51" s="61" t="s">
        <v>53</v>
      </c>
      <c r="E51" s="62" t="s">
        <v>50</v>
      </c>
      <c r="F51" s="63">
        <v>1143.1</v>
      </c>
      <c r="G51" s="63">
        <v>1143.1</v>
      </c>
      <c r="H51" s="63">
        <v>1143.1</v>
      </c>
      <c r="I51" s="64">
        <v>100</v>
      </c>
      <c r="J51" s="65">
        <v>100</v>
      </c>
    </row>
    <row r="52" spans="1:10" ht="37.5" hidden="1" outlineLevel="1">
      <c r="A52" s="51" t="s">
        <v>54</v>
      </c>
      <c r="B52" s="51" t="s">
        <v>48</v>
      </c>
      <c r="C52" s="51" t="s">
        <v>49</v>
      </c>
      <c r="D52" s="61" t="s">
        <v>20</v>
      </c>
      <c r="E52" s="62" t="s">
        <v>55</v>
      </c>
      <c r="F52" s="63">
        <v>6775</v>
      </c>
      <c r="G52" s="63">
        <v>6775</v>
      </c>
      <c r="H52" s="63">
        <v>6766.27</v>
      </c>
      <c r="I52" s="64">
        <v>99.87</v>
      </c>
      <c r="J52" s="65">
        <v>99.87</v>
      </c>
    </row>
    <row r="53" spans="1:10" ht="56.25" hidden="1" outlineLevel="1">
      <c r="A53" s="51" t="s">
        <v>54</v>
      </c>
      <c r="B53" s="51" t="s">
        <v>48</v>
      </c>
      <c r="C53" s="51" t="s">
        <v>49</v>
      </c>
      <c r="D53" s="61" t="s">
        <v>20</v>
      </c>
      <c r="E53" s="62" t="s">
        <v>56</v>
      </c>
      <c r="F53" s="63">
        <v>2725</v>
      </c>
      <c r="G53" s="63">
        <v>2725</v>
      </c>
      <c r="H53" s="63">
        <v>2723.44</v>
      </c>
      <c r="I53" s="64">
        <v>99.94</v>
      </c>
      <c r="J53" s="65">
        <v>99.94</v>
      </c>
    </row>
    <row r="54" spans="1:10" ht="37.5" hidden="1" outlineLevel="1">
      <c r="A54" s="51" t="s">
        <v>54</v>
      </c>
      <c r="B54" s="51" t="s">
        <v>51</v>
      </c>
      <c r="C54" s="51" t="s">
        <v>52</v>
      </c>
      <c r="D54" s="61" t="s">
        <v>57</v>
      </c>
      <c r="E54" s="62" t="s">
        <v>55</v>
      </c>
      <c r="F54" s="63">
        <v>3.9</v>
      </c>
      <c r="G54" s="63">
        <v>3.9</v>
      </c>
      <c r="H54" s="63">
        <v>3.9</v>
      </c>
      <c r="I54" s="64">
        <v>100</v>
      </c>
      <c r="J54" s="65">
        <v>100</v>
      </c>
    </row>
    <row r="55" spans="1:10" ht="37.5" hidden="1" outlineLevel="1">
      <c r="A55" s="51" t="s">
        <v>54</v>
      </c>
      <c r="B55" s="51" t="s">
        <v>51</v>
      </c>
      <c r="C55" s="51" t="s">
        <v>52</v>
      </c>
      <c r="D55" s="61" t="s">
        <v>58</v>
      </c>
      <c r="E55" s="62" t="s">
        <v>55</v>
      </c>
      <c r="F55" s="63">
        <v>138.13</v>
      </c>
      <c r="G55" s="63">
        <v>138.13</v>
      </c>
      <c r="H55" s="63">
        <v>123.49</v>
      </c>
      <c r="I55" s="64">
        <v>89.4</v>
      </c>
      <c r="J55" s="65">
        <v>89.4</v>
      </c>
    </row>
    <row r="56" spans="1:10" ht="56.25" hidden="1" outlineLevel="1">
      <c r="A56" s="51" t="s">
        <v>54</v>
      </c>
      <c r="B56" s="51" t="s">
        <v>51</v>
      </c>
      <c r="C56" s="51" t="s">
        <v>52</v>
      </c>
      <c r="D56" s="61" t="s">
        <v>58</v>
      </c>
      <c r="E56" s="62" t="s">
        <v>56</v>
      </c>
      <c r="F56" s="63">
        <v>2.5</v>
      </c>
      <c r="G56" s="63">
        <v>2.5</v>
      </c>
      <c r="H56" s="63">
        <v>2.5</v>
      </c>
      <c r="I56" s="64">
        <v>100</v>
      </c>
      <c r="J56" s="65">
        <v>100</v>
      </c>
    </row>
    <row r="57" spans="1:10" ht="37.5" hidden="1" outlineLevel="1">
      <c r="A57" s="51" t="s">
        <v>54</v>
      </c>
      <c r="B57" s="51" t="s">
        <v>51</v>
      </c>
      <c r="C57" s="51" t="s">
        <v>52</v>
      </c>
      <c r="D57" s="61" t="s">
        <v>30</v>
      </c>
      <c r="E57" s="62" t="s">
        <v>55</v>
      </c>
      <c r="F57" s="63">
        <v>1663.67</v>
      </c>
      <c r="G57" s="63">
        <v>1663.67</v>
      </c>
      <c r="H57" s="63">
        <v>1633.12</v>
      </c>
      <c r="I57" s="64">
        <v>98.16</v>
      </c>
      <c r="J57" s="65">
        <v>98.16</v>
      </c>
    </row>
    <row r="58" spans="1:10" ht="56.25" hidden="1" outlineLevel="1">
      <c r="A58" s="51" t="s">
        <v>54</v>
      </c>
      <c r="B58" s="51" t="s">
        <v>51</v>
      </c>
      <c r="C58" s="51" t="s">
        <v>52</v>
      </c>
      <c r="D58" s="61" t="s">
        <v>30</v>
      </c>
      <c r="E58" s="62" t="s">
        <v>56</v>
      </c>
      <c r="F58" s="63">
        <v>71.5</v>
      </c>
      <c r="G58" s="63">
        <v>71.5</v>
      </c>
      <c r="H58" s="63">
        <v>69.84</v>
      </c>
      <c r="I58" s="64">
        <v>97.68</v>
      </c>
      <c r="J58" s="65">
        <v>97.68</v>
      </c>
    </row>
    <row r="59" spans="1:10" ht="37.5" hidden="1" outlineLevel="1">
      <c r="A59" s="51" t="s">
        <v>54</v>
      </c>
      <c r="B59" s="51" t="s">
        <v>51</v>
      </c>
      <c r="C59" s="51" t="s">
        <v>52</v>
      </c>
      <c r="D59" s="61" t="s">
        <v>53</v>
      </c>
      <c r="E59" s="62" t="s">
        <v>55</v>
      </c>
      <c r="F59" s="63">
        <v>12</v>
      </c>
      <c r="G59" s="63">
        <v>12</v>
      </c>
      <c r="H59" s="63">
        <v>12</v>
      </c>
      <c r="I59" s="64">
        <v>100</v>
      </c>
      <c r="J59" s="65">
        <v>100</v>
      </c>
    </row>
    <row r="60" spans="1:10" ht="37.5" hidden="1" outlineLevel="1">
      <c r="A60" s="51" t="s">
        <v>54</v>
      </c>
      <c r="B60" s="51" t="s">
        <v>51</v>
      </c>
      <c r="C60" s="51" t="s">
        <v>52</v>
      </c>
      <c r="D60" s="61" t="s">
        <v>59</v>
      </c>
      <c r="E60" s="62" t="s">
        <v>55</v>
      </c>
      <c r="F60" s="63">
        <v>152.9</v>
      </c>
      <c r="G60" s="63">
        <v>152.9</v>
      </c>
      <c r="H60" s="63">
        <v>152.9</v>
      </c>
      <c r="I60" s="64">
        <v>100</v>
      </c>
      <c r="J60" s="65">
        <v>100</v>
      </c>
    </row>
    <row r="61" spans="1:10" ht="56.25" hidden="1" outlineLevel="1">
      <c r="A61" s="51" t="s">
        <v>54</v>
      </c>
      <c r="B61" s="51" t="s">
        <v>51</v>
      </c>
      <c r="C61" s="51" t="s">
        <v>52</v>
      </c>
      <c r="D61" s="61" t="s">
        <v>59</v>
      </c>
      <c r="E61" s="62" t="s">
        <v>56</v>
      </c>
      <c r="F61" s="63">
        <v>11</v>
      </c>
      <c r="G61" s="63">
        <v>11</v>
      </c>
      <c r="H61" s="63">
        <v>10.4</v>
      </c>
      <c r="I61" s="64">
        <v>94.55</v>
      </c>
      <c r="J61" s="65">
        <v>94.55</v>
      </c>
    </row>
    <row r="62" spans="1:10" ht="37.5" hidden="1" outlineLevel="1">
      <c r="A62" s="51" t="s">
        <v>54</v>
      </c>
      <c r="B62" s="51" t="s">
        <v>51</v>
      </c>
      <c r="C62" s="51" t="s">
        <v>52</v>
      </c>
      <c r="D62" s="61" t="s">
        <v>60</v>
      </c>
      <c r="E62" s="62" t="s">
        <v>55</v>
      </c>
      <c r="F62" s="63">
        <v>16</v>
      </c>
      <c r="G62" s="63">
        <v>16</v>
      </c>
      <c r="H62" s="63">
        <v>16</v>
      </c>
      <c r="I62" s="64">
        <v>100</v>
      </c>
      <c r="J62" s="65">
        <v>100</v>
      </c>
    </row>
    <row r="63" spans="1:10" ht="56.25" hidden="1" outlineLevel="1">
      <c r="A63" s="51" t="s">
        <v>54</v>
      </c>
      <c r="B63" s="51" t="s">
        <v>51</v>
      </c>
      <c r="C63" s="51" t="s">
        <v>52</v>
      </c>
      <c r="D63" s="61" t="s">
        <v>60</v>
      </c>
      <c r="E63" s="62" t="s">
        <v>56</v>
      </c>
      <c r="F63" s="63">
        <v>15</v>
      </c>
      <c r="G63" s="63">
        <v>15</v>
      </c>
      <c r="H63" s="63">
        <v>15</v>
      </c>
      <c r="I63" s="64">
        <v>100</v>
      </c>
      <c r="J63" s="65">
        <v>100</v>
      </c>
    </row>
    <row r="64" spans="1:10" ht="37.5" hidden="1" outlineLevel="1">
      <c r="A64" s="51" t="s">
        <v>54</v>
      </c>
      <c r="B64" s="51" t="s">
        <v>61</v>
      </c>
      <c r="C64" s="51" t="s">
        <v>52</v>
      </c>
      <c r="D64" s="61" t="s">
        <v>20</v>
      </c>
      <c r="E64" s="62" t="s">
        <v>55</v>
      </c>
      <c r="F64" s="63">
        <v>85.1</v>
      </c>
      <c r="G64" s="63">
        <v>85.1</v>
      </c>
      <c r="H64" s="63">
        <v>82.99</v>
      </c>
      <c r="I64" s="64">
        <v>97.52</v>
      </c>
      <c r="J64" s="65">
        <v>97.52</v>
      </c>
    </row>
    <row r="65" spans="1:10" ht="37.5" hidden="1" outlineLevel="1">
      <c r="A65" s="51" t="s">
        <v>62</v>
      </c>
      <c r="B65" s="51" t="s">
        <v>51</v>
      </c>
      <c r="C65" s="51" t="s">
        <v>52</v>
      </c>
      <c r="D65" s="61" t="s">
        <v>57</v>
      </c>
      <c r="E65" s="62" t="s">
        <v>63</v>
      </c>
      <c r="F65" s="63">
        <v>10.8</v>
      </c>
      <c r="G65" s="63">
        <v>10.8</v>
      </c>
      <c r="H65" s="63">
        <v>10.8</v>
      </c>
      <c r="I65" s="64">
        <v>100</v>
      </c>
      <c r="J65" s="65">
        <v>100</v>
      </c>
    </row>
    <row r="66" spans="1:10" ht="37.5" hidden="1" outlineLevel="1">
      <c r="A66" s="51" t="s">
        <v>62</v>
      </c>
      <c r="B66" s="51" t="s">
        <v>51</v>
      </c>
      <c r="C66" s="51" t="s">
        <v>52</v>
      </c>
      <c r="D66" s="61" t="s">
        <v>64</v>
      </c>
      <c r="E66" s="62" t="s">
        <v>63</v>
      </c>
      <c r="F66" s="63">
        <v>15</v>
      </c>
      <c r="G66" s="63">
        <v>15</v>
      </c>
      <c r="H66" s="63">
        <v>15</v>
      </c>
      <c r="I66" s="64">
        <v>100</v>
      </c>
      <c r="J66" s="65">
        <v>100</v>
      </c>
    </row>
    <row r="67" spans="1:10" ht="37.5" hidden="1" outlineLevel="1">
      <c r="A67" s="51" t="s">
        <v>62</v>
      </c>
      <c r="B67" s="51" t="s">
        <v>51</v>
      </c>
      <c r="C67" s="51" t="s">
        <v>52</v>
      </c>
      <c r="D67" s="61" t="s">
        <v>58</v>
      </c>
      <c r="E67" s="62" t="s">
        <v>63</v>
      </c>
      <c r="F67" s="63">
        <v>164.2</v>
      </c>
      <c r="G67" s="63">
        <v>164.2</v>
      </c>
      <c r="H67" s="63">
        <v>131.41</v>
      </c>
      <c r="I67" s="64">
        <v>80.03</v>
      </c>
      <c r="J67" s="65">
        <v>80.03</v>
      </c>
    </row>
    <row r="68" spans="1:10" ht="37.5" hidden="1" outlineLevel="1">
      <c r="A68" s="51" t="s">
        <v>62</v>
      </c>
      <c r="B68" s="51" t="s">
        <v>51</v>
      </c>
      <c r="C68" s="51" t="s">
        <v>52</v>
      </c>
      <c r="D68" s="61" t="s">
        <v>65</v>
      </c>
      <c r="E68" s="62" t="s">
        <v>63</v>
      </c>
      <c r="F68" s="63">
        <v>54</v>
      </c>
      <c r="G68" s="63">
        <v>54</v>
      </c>
      <c r="H68" s="63">
        <v>53.3</v>
      </c>
      <c r="I68" s="64">
        <v>98.7</v>
      </c>
      <c r="J68" s="65">
        <v>98.7</v>
      </c>
    </row>
    <row r="69" spans="1:10" ht="37.5" hidden="1" outlineLevel="1">
      <c r="A69" s="51" t="s">
        <v>62</v>
      </c>
      <c r="B69" s="51" t="s">
        <v>51</v>
      </c>
      <c r="C69" s="51" t="s">
        <v>52</v>
      </c>
      <c r="D69" s="61" t="s">
        <v>30</v>
      </c>
      <c r="E69" s="62" t="s">
        <v>63</v>
      </c>
      <c r="F69" s="63">
        <v>1599.7</v>
      </c>
      <c r="G69" s="63">
        <v>1599.7</v>
      </c>
      <c r="H69" s="63">
        <v>1570.4</v>
      </c>
      <c r="I69" s="64">
        <v>98.17</v>
      </c>
      <c r="J69" s="65">
        <v>98.17</v>
      </c>
    </row>
    <row r="70" spans="1:10" ht="37.5" hidden="1" outlineLevel="1">
      <c r="A70" s="51" t="s">
        <v>62</v>
      </c>
      <c r="B70" s="51" t="s">
        <v>51</v>
      </c>
      <c r="C70" s="51" t="s">
        <v>52</v>
      </c>
      <c r="D70" s="61" t="s">
        <v>59</v>
      </c>
      <c r="E70" s="62" t="s">
        <v>63</v>
      </c>
      <c r="F70" s="63">
        <v>2779.8</v>
      </c>
      <c r="G70" s="63">
        <v>2779.8</v>
      </c>
      <c r="H70" s="63">
        <v>2779.8</v>
      </c>
      <c r="I70" s="64">
        <v>100</v>
      </c>
      <c r="J70" s="65">
        <v>100</v>
      </c>
    </row>
    <row r="71" spans="1:10" ht="37.5" hidden="1" outlineLevel="1">
      <c r="A71" s="51" t="s">
        <v>62</v>
      </c>
      <c r="B71" s="51" t="s">
        <v>51</v>
      </c>
      <c r="C71" s="51" t="s">
        <v>52</v>
      </c>
      <c r="D71" s="61" t="s">
        <v>60</v>
      </c>
      <c r="E71" s="62" t="s">
        <v>63</v>
      </c>
      <c r="F71" s="63">
        <v>124.7</v>
      </c>
      <c r="G71" s="63">
        <v>124.7</v>
      </c>
      <c r="H71" s="63">
        <v>96.15</v>
      </c>
      <c r="I71" s="64">
        <v>77.11</v>
      </c>
      <c r="J71" s="65">
        <v>77.11</v>
      </c>
    </row>
    <row r="72" spans="1:10" ht="37.5" hidden="1" outlineLevel="1">
      <c r="A72" s="51" t="s">
        <v>62</v>
      </c>
      <c r="B72" s="51" t="s">
        <v>61</v>
      </c>
      <c r="C72" s="51" t="s">
        <v>52</v>
      </c>
      <c r="D72" s="61" t="s">
        <v>20</v>
      </c>
      <c r="E72" s="62" t="s">
        <v>63</v>
      </c>
      <c r="F72" s="63">
        <v>26.7</v>
      </c>
      <c r="G72" s="63">
        <v>26.7</v>
      </c>
      <c r="H72" s="63">
        <v>26.7</v>
      </c>
      <c r="I72" s="64">
        <v>100</v>
      </c>
      <c r="J72" s="65">
        <v>100</v>
      </c>
    </row>
    <row r="73" spans="1:10" ht="37.5" collapsed="1">
      <c r="A73" s="55"/>
      <c r="B73" s="55"/>
      <c r="C73" s="55"/>
      <c r="D73" s="56"/>
      <c r="E73" s="57" t="s">
        <v>66</v>
      </c>
      <c r="F73" s="58">
        <v>6577</v>
      </c>
      <c r="G73" s="58">
        <v>6577</v>
      </c>
      <c r="H73" s="58">
        <v>6576.64</v>
      </c>
      <c r="I73" s="59">
        <v>99.99</v>
      </c>
      <c r="J73" s="60">
        <v>99.99</v>
      </c>
    </row>
    <row r="74" spans="1:10" ht="37.5">
      <c r="A74" s="51" t="s">
        <v>67</v>
      </c>
      <c r="B74" s="51" t="s">
        <v>29</v>
      </c>
      <c r="C74" s="51" t="s">
        <v>68</v>
      </c>
      <c r="D74" s="61" t="s">
        <v>69</v>
      </c>
      <c r="E74" s="62" t="s">
        <v>70</v>
      </c>
      <c r="F74" s="63">
        <v>489.16</v>
      </c>
      <c r="G74" s="63">
        <v>489.16</v>
      </c>
      <c r="H74" s="63">
        <v>489.04</v>
      </c>
      <c r="I74" s="64">
        <v>99.98</v>
      </c>
      <c r="J74" s="65">
        <v>99.98</v>
      </c>
    </row>
    <row r="75" spans="1:10" ht="18.75">
      <c r="A75" s="51" t="s">
        <v>67</v>
      </c>
      <c r="B75" s="51" t="s">
        <v>29</v>
      </c>
      <c r="C75" s="51" t="s">
        <v>68</v>
      </c>
      <c r="D75" s="61" t="s">
        <v>69</v>
      </c>
      <c r="E75" s="62" t="s">
        <v>71</v>
      </c>
      <c r="F75" s="63">
        <v>138.3</v>
      </c>
      <c r="G75" s="63">
        <v>138.3</v>
      </c>
      <c r="H75" s="63">
        <v>138.3</v>
      </c>
      <c r="I75" s="64">
        <v>100</v>
      </c>
      <c r="J75" s="65">
        <v>100</v>
      </c>
    </row>
    <row r="76" spans="1:10" ht="37.5">
      <c r="A76" s="51" t="s">
        <v>67</v>
      </c>
      <c r="B76" s="51" t="s">
        <v>29</v>
      </c>
      <c r="C76" s="51" t="s">
        <v>68</v>
      </c>
      <c r="D76" s="61" t="s">
        <v>72</v>
      </c>
      <c r="E76" s="62" t="s">
        <v>70</v>
      </c>
      <c r="F76" s="63">
        <v>117.78</v>
      </c>
      <c r="G76" s="63">
        <v>117.78</v>
      </c>
      <c r="H76" s="63">
        <v>117.7</v>
      </c>
      <c r="I76" s="64">
        <v>99.93</v>
      </c>
      <c r="J76" s="65">
        <v>99.93</v>
      </c>
    </row>
    <row r="77" spans="1:10" ht="18.75">
      <c r="A77" s="51" t="s">
        <v>67</v>
      </c>
      <c r="B77" s="51" t="s">
        <v>29</v>
      </c>
      <c r="C77" s="51" t="s">
        <v>68</v>
      </c>
      <c r="D77" s="61" t="s">
        <v>72</v>
      </c>
      <c r="E77" s="62" t="s">
        <v>71</v>
      </c>
      <c r="F77" s="63">
        <v>33.1</v>
      </c>
      <c r="G77" s="63">
        <v>33.1</v>
      </c>
      <c r="H77" s="63">
        <v>33.1</v>
      </c>
      <c r="I77" s="64">
        <v>100</v>
      </c>
      <c r="J77" s="65">
        <v>100</v>
      </c>
    </row>
    <row r="78" spans="1:10" ht="37.5">
      <c r="A78" s="51" t="s">
        <v>67</v>
      </c>
      <c r="B78" s="51" t="s">
        <v>29</v>
      </c>
      <c r="C78" s="51" t="s">
        <v>68</v>
      </c>
      <c r="D78" s="61"/>
      <c r="E78" s="62" t="s">
        <v>73</v>
      </c>
      <c r="F78" s="63">
        <f>SUM(F79:F85)</f>
        <v>5798.660000000001</v>
      </c>
      <c r="G78" s="63"/>
      <c r="H78" s="63">
        <f>SUM(H79:H85)</f>
        <v>5798.51</v>
      </c>
      <c r="I78" s="64"/>
      <c r="J78" s="65"/>
    </row>
    <row r="79" spans="1:10" ht="37.5" hidden="1" outlineLevel="1">
      <c r="A79" s="51" t="s">
        <v>67</v>
      </c>
      <c r="B79" s="51" t="s">
        <v>29</v>
      </c>
      <c r="C79" s="51" t="s">
        <v>68</v>
      </c>
      <c r="D79" s="61" t="s">
        <v>64</v>
      </c>
      <c r="E79" s="62" t="s">
        <v>73</v>
      </c>
      <c r="F79" s="63">
        <v>9.8</v>
      </c>
      <c r="G79" s="63">
        <v>9.8</v>
      </c>
      <c r="H79" s="63">
        <v>9.8</v>
      </c>
      <c r="I79" s="64">
        <v>100</v>
      </c>
      <c r="J79" s="65">
        <v>100</v>
      </c>
    </row>
    <row r="80" spans="1:10" ht="37.5" hidden="1" outlineLevel="1">
      <c r="A80" s="51" t="s">
        <v>67</v>
      </c>
      <c r="B80" s="51" t="s">
        <v>29</v>
      </c>
      <c r="C80" s="51" t="s">
        <v>68</v>
      </c>
      <c r="D80" s="61" t="s">
        <v>58</v>
      </c>
      <c r="E80" s="62" t="s">
        <v>73</v>
      </c>
      <c r="F80" s="63">
        <v>217.5</v>
      </c>
      <c r="G80" s="63">
        <v>217.5</v>
      </c>
      <c r="H80" s="63">
        <v>217.42</v>
      </c>
      <c r="I80" s="64">
        <v>99.96</v>
      </c>
      <c r="J80" s="65">
        <v>99.96</v>
      </c>
    </row>
    <row r="81" spans="1:10" ht="37.5" hidden="1" outlineLevel="1">
      <c r="A81" s="51" t="s">
        <v>67</v>
      </c>
      <c r="B81" s="51" t="s">
        <v>29</v>
      </c>
      <c r="C81" s="51" t="s">
        <v>68</v>
      </c>
      <c r="D81" s="61" t="s">
        <v>30</v>
      </c>
      <c r="E81" s="62" t="s">
        <v>73</v>
      </c>
      <c r="F81" s="63">
        <v>4809.26</v>
      </c>
      <c r="G81" s="63">
        <v>4809.26</v>
      </c>
      <c r="H81" s="63">
        <v>4809.26</v>
      </c>
      <c r="I81" s="64">
        <v>100</v>
      </c>
      <c r="J81" s="65">
        <v>100</v>
      </c>
    </row>
    <row r="82" spans="1:10" ht="37.5" hidden="1" outlineLevel="1">
      <c r="A82" s="51" t="s">
        <v>67</v>
      </c>
      <c r="B82" s="51" t="s">
        <v>29</v>
      </c>
      <c r="C82" s="51" t="s">
        <v>68</v>
      </c>
      <c r="D82" s="61" t="s">
        <v>59</v>
      </c>
      <c r="E82" s="62" t="s">
        <v>73</v>
      </c>
      <c r="F82" s="63">
        <v>687.6</v>
      </c>
      <c r="G82" s="63">
        <v>687.6</v>
      </c>
      <c r="H82" s="63">
        <v>687.6</v>
      </c>
      <c r="I82" s="64">
        <v>100</v>
      </c>
      <c r="J82" s="65">
        <v>100</v>
      </c>
    </row>
    <row r="83" spans="1:10" ht="37.5" hidden="1" outlineLevel="1">
      <c r="A83" s="51" t="s">
        <v>67</v>
      </c>
      <c r="B83" s="51" t="s">
        <v>29</v>
      </c>
      <c r="C83" s="51" t="s">
        <v>68</v>
      </c>
      <c r="D83" s="61" t="s">
        <v>60</v>
      </c>
      <c r="E83" s="62" t="s">
        <v>73</v>
      </c>
      <c r="F83" s="63">
        <v>74.2</v>
      </c>
      <c r="G83" s="63">
        <v>74.2</v>
      </c>
      <c r="H83" s="63">
        <v>74.2</v>
      </c>
      <c r="I83" s="64">
        <v>100</v>
      </c>
      <c r="J83" s="65">
        <v>100</v>
      </c>
    </row>
    <row r="84" spans="1:10" ht="37.5" hidden="1" outlineLevel="1">
      <c r="A84" s="51" t="s">
        <v>67</v>
      </c>
      <c r="B84" s="51" t="s">
        <v>74</v>
      </c>
      <c r="C84" s="51" t="s">
        <v>68</v>
      </c>
      <c r="D84" s="61" t="s">
        <v>42</v>
      </c>
      <c r="E84" s="62" t="s">
        <v>73</v>
      </c>
      <c r="F84" s="63">
        <v>0.2</v>
      </c>
      <c r="G84" s="63">
        <v>0.2</v>
      </c>
      <c r="H84" s="63">
        <v>0.16</v>
      </c>
      <c r="I84" s="64">
        <v>80</v>
      </c>
      <c r="J84" s="65">
        <v>80</v>
      </c>
    </row>
    <row r="85" spans="1:10" ht="37.5" hidden="1" outlineLevel="1">
      <c r="A85" s="51" t="s">
        <v>67</v>
      </c>
      <c r="B85" s="51" t="s">
        <v>75</v>
      </c>
      <c r="C85" s="51" t="s">
        <v>68</v>
      </c>
      <c r="D85" s="61" t="s">
        <v>42</v>
      </c>
      <c r="E85" s="62" t="s">
        <v>73</v>
      </c>
      <c r="F85" s="63">
        <v>0.1</v>
      </c>
      <c r="G85" s="63">
        <v>0.1</v>
      </c>
      <c r="H85" s="63">
        <v>0.07</v>
      </c>
      <c r="I85" s="64">
        <v>70</v>
      </c>
      <c r="J85" s="65">
        <v>70</v>
      </c>
    </row>
    <row r="86" spans="1:10" ht="18.75" collapsed="1">
      <c r="A86" s="55"/>
      <c r="B86" s="55"/>
      <c r="C86" s="55"/>
      <c r="D86" s="56"/>
      <c r="E86" s="57" t="s">
        <v>76</v>
      </c>
      <c r="F86" s="58">
        <v>12660.47</v>
      </c>
      <c r="G86" s="58">
        <v>12660.47</v>
      </c>
      <c r="H86" s="58">
        <v>12660.29</v>
      </c>
      <c r="I86" s="59">
        <v>100</v>
      </c>
      <c r="J86" s="60">
        <v>100</v>
      </c>
    </row>
    <row r="87" spans="1:10" ht="37.5">
      <c r="A87" s="51" t="s">
        <v>77</v>
      </c>
      <c r="B87" s="51" t="s">
        <v>29</v>
      </c>
      <c r="C87" s="51" t="s">
        <v>78</v>
      </c>
      <c r="D87" s="56"/>
      <c r="E87" s="62" t="s">
        <v>79</v>
      </c>
      <c r="F87" s="66">
        <v>12660.47</v>
      </c>
      <c r="G87" s="66"/>
      <c r="H87" s="66">
        <v>12660.29</v>
      </c>
      <c r="I87" s="67"/>
      <c r="J87" s="68">
        <v>100</v>
      </c>
    </row>
    <row r="88" spans="1:10" ht="37.5" hidden="1" outlineLevel="1">
      <c r="A88" s="51" t="s">
        <v>77</v>
      </c>
      <c r="B88" s="51" t="s">
        <v>29</v>
      </c>
      <c r="C88" s="51" t="s">
        <v>78</v>
      </c>
      <c r="D88" s="61" t="s">
        <v>64</v>
      </c>
      <c r="E88" s="62" t="s">
        <v>79</v>
      </c>
      <c r="F88" s="63">
        <v>34.8</v>
      </c>
      <c r="G88" s="63">
        <v>34.8</v>
      </c>
      <c r="H88" s="63">
        <v>34.8</v>
      </c>
      <c r="I88" s="64">
        <v>100</v>
      </c>
      <c r="J88" s="65">
        <v>100</v>
      </c>
    </row>
    <row r="89" spans="1:10" ht="37.5" hidden="1" outlineLevel="1">
      <c r="A89" s="51" t="s">
        <v>77</v>
      </c>
      <c r="B89" s="51" t="s">
        <v>29</v>
      </c>
      <c r="C89" s="51" t="s">
        <v>78</v>
      </c>
      <c r="D89" s="61" t="s">
        <v>58</v>
      </c>
      <c r="E89" s="62" t="s">
        <v>79</v>
      </c>
      <c r="F89" s="63">
        <v>244.3</v>
      </c>
      <c r="G89" s="63">
        <v>244.3</v>
      </c>
      <c r="H89" s="63">
        <v>244.24</v>
      </c>
      <c r="I89" s="64">
        <v>99.98</v>
      </c>
      <c r="J89" s="65">
        <v>99.98</v>
      </c>
    </row>
    <row r="90" spans="1:10" ht="37.5" hidden="1" outlineLevel="1">
      <c r="A90" s="51" t="s">
        <v>77</v>
      </c>
      <c r="B90" s="51" t="s">
        <v>29</v>
      </c>
      <c r="C90" s="51" t="s">
        <v>78</v>
      </c>
      <c r="D90" s="61" t="s">
        <v>65</v>
      </c>
      <c r="E90" s="62" t="s">
        <v>79</v>
      </c>
      <c r="F90" s="63">
        <v>20.7</v>
      </c>
      <c r="G90" s="63">
        <v>20.7</v>
      </c>
      <c r="H90" s="63">
        <v>20.7</v>
      </c>
      <c r="I90" s="64">
        <v>100</v>
      </c>
      <c r="J90" s="65">
        <v>100</v>
      </c>
    </row>
    <row r="91" spans="1:10" ht="37.5" hidden="1" outlineLevel="1">
      <c r="A91" s="51" t="s">
        <v>77</v>
      </c>
      <c r="B91" s="51" t="s">
        <v>29</v>
      </c>
      <c r="C91" s="51" t="s">
        <v>78</v>
      </c>
      <c r="D91" s="61" t="s">
        <v>25</v>
      </c>
      <c r="E91" s="62" t="s">
        <v>79</v>
      </c>
      <c r="F91" s="63">
        <v>16</v>
      </c>
      <c r="G91" s="63">
        <v>16</v>
      </c>
      <c r="H91" s="63">
        <v>16</v>
      </c>
      <c r="I91" s="64">
        <v>100</v>
      </c>
      <c r="J91" s="65">
        <v>100</v>
      </c>
    </row>
    <row r="92" spans="1:10" ht="37.5" hidden="1" outlineLevel="1">
      <c r="A92" s="51" t="s">
        <v>77</v>
      </c>
      <c r="B92" s="51" t="s">
        <v>29</v>
      </c>
      <c r="C92" s="51" t="s">
        <v>78</v>
      </c>
      <c r="D92" s="61" t="s">
        <v>30</v>
      </c>
      <c r="E92" s="62" t="s">
        <v>79</v>
      </c>
      <c r="F92" s="63">
        <v>3502.5</v>
      </c>
      <c r="G92" s="63">
        <v>3502.5</v>
      </c>
      <c r="H92" s="63">
        <v>3502.5</v>
      </c>
      <c r="I92" s="64">
        <v>100</v>
      </c>
      <c r="J92" s="65">
        <v>100</v>
      </c>
    </row>
    <row r="93" spans="1:10" ht="37.5" hidden="1" outlineLevel="1">
      <c r="A93" s="51" t="s">
        <v>77</v>
      </c>
      <c r="B93" s="51" t="s">
        <v>29</v>
      </c>
      <c r="C93" s="51" t="s">
        <v>78</v>
      </c>
      <c r="D93" s="61" t="s">
        <v>59</v>
      </c>
      <c r="E93" s="62" t="s">
        <v>79</v>
      </c>
      <c r="F93" s="63">
        <v>5321.2</v>
      </c>
      <c r="G93" s="63">
        <v>5321.2</v>
      </c>
      <c r="H93" s="63">
        <v>5321.2</v>
      </c>
      <c r="I93" s="64">
        <v>100</v>
      </c>
      <c r="J93" s="65">
        <v>100</v>
      </c>
    </row>
    <row r="94" spans="1:10" ht="37.5" hidden="1" outlineLevel="1">
      <c r="A94" s="51" t="s">
        <v>77</v>
      </c>
      <c r="B94" s="51" t="s">
        <v>29</v>
      </c>
      <c r="C94" s="51" t="s">
        <v>78</v>
      </c>
      <c r="D94" s="61" t="s">
        <v>60</v>
      </c>
      <c r="E94" s="62" t="s">
        <v>79</v>
      </c>
      <c r="F94" s="63">
        <v>909.1</v>
      </c>
      <c r="G94" s="63">
        <v>909.1</v>
      </c>
      <c r="H94" s="63">
        <v>909.1</v>
      </c>
      <c r="I94" s="64">
        <v>100</v>
      </c>
      <c r="J94" s="65">
        <v>100</v>
      </c>
    </row>
    <row r="95" spans="1:10" ht="37.5" hidden="1" outlineLevel="1">
      <c r="A95" s="51" t="s">
        <v>77</v>
      </c>
      <c r="B95" s="51" t="s">
        <v>32</v>
      </c>
      <c r="C95" s="51" t="s">
        <v>78</v>
      </c>
      <c r="D95" s="61" t="s">
        <v>20</v>
      </c>
      <c r="E95" s="62" t="s">
        <v>79</v>
      </c>
      <c r="F95" s="63">
        <v>666</v>
      </c>
      <c r="G95" s="63">
        <v>666</v>
      </c>
      <c r="H95" s="63">
        <v>666</v>
      </c>
      <c r="I95" s="64">
        <v>100</v>
      </c>
      <c r="J95" s="65">
        <v>100</v>
      </c>
    </row>
    <row r="96" spans="1:10" ht="37.5" hidden="1" outlineLevel="1">
      <c r="A96" s="51" t="s">
        <v>77</v>
      </c>
      <c r="B96" s="51" t="s">
        <v>80</v>
      </c>
      <c r="C96" s="51" t="s">
        <v>78</v>
      </c>
      <c r="D96" s="61" t="s">
        <v>42</v>
      </c>
      <c r="E96" s="62" t="s">
        <v>79</v>
      </c>
      <c r="F96" s="63">
        <v>9.6</v>
      </c>
      <c r="G96" s="63">
        <v>9.6</v>
      </c>
      <c r="H96" s="63">
        <v>9.53</v>
      </c>
      <c r="I96" s="64">
        <v>99.27</v>
      </c>
      <c r="J96" s="65">
        <v>99.27</v>
      </c>
    </row>
    <row r="97" spans="1:10" ht="37.5" hidden="1" outlineLevel="1">
      <c r="A97" s="51" t="s">
        <v>77</v>
      </c>
      <c r="B97" s="51" t="s">
        <v>74</v>
      </c>
      <c r="C97" s="51" t="s">
        <v>78</v>
      </c>
      <c r="D97" s="61" t="s">
        <v>42</v>
      </c>
      <c r="E97" s="62" t="s">
        <v>79</v>
      </c>
      <c r="F97" s="63">
        <v>200.7</v>
      </c>
      <c r="G97" s="63">
        <v>200.7</v>
      </c>
      <c r="H97" s="63">
        <v>200.68</v>
      </c>
      <c r="I97" s="64">
        <v>99.99</v>
      </c>
      <c r="J97" s="65">
        <v>99.99</v>
      </c>
    </row>
    <row r="98" spans="1:10" ht="37.5" hidden="1" outlineLevel="1">
      <c r="A98" s="51" t="s">
        <v>77</v>
      </c>
      <c r="B98" s="51" t="s">
        <v>75</v>
      </c>
      <c r="C98" s="51" t="s">
        <v>78</v>
      </c>
      <c r="D98" s="61" t="s">
        <v>42</v>
      </c>
      <c r="E98" s="62" t="s">
        <v>79</v>
      </c>
      <c r="F98" s="63">
        <v>1.7</v>
      </c>
      <c r="G98" s="63">
        <v>1.7</v>
      </c>
      <c r="H98" s="63">
        <v>1.69</v>
      </c>
      <c r="I98" s="64">
        <v>99.41</v>
      </c>
      <c r="J98" s="65">
        <v>99.41</v>
      </c>
    </row>
    <row r="99" spans="1:10" ht="37.5" hidden="1" outlineLevel="1">
      <c r="A99" s="51" t="s">
        <v>77</v>
      </c>
      <c r="B99" s="51" t="s">
        <v>81</v>
      </c>
      <c r="C99" s="51" t="s">
        <v>78</v>
      </c>
      <c r="D99" s="61" t="s">
        <v>60</v>
      </c>
      <c r="E99" s="62" t="s">
        <v>79</v>
      </c>
      <c r="F99" s="63">
        <v>6</v>
      </c>
      <c r="G99" s="63">
        <v>6</v>
      </c>
      <c r="H99" s="63">
        <v>6</v>
      </c>
      <c r="I99" s="64">
        <v>100</v>
      </c>
      <c r="J99" s="65">
        <v>100</v>
      </c>
    </row>
    <row r="100" spans="1:10" ht="37.5" hidden="1" outlineLevel="1">
      <c r="A100" s="51" t="s">
        <v>77</v>
      </c>
      <c r="B100" s="51" t="s">
        <v>82</v>
      </c>
      <c r="C100" s="51" t="s">
        <v>78</v>
      </c>
      <c r="D100" s="61" t="s">
        <v>60</v>
      </c>
      <c r="E100" s="62" t="s">
        <v>79</v>
      </c>
      <c r="F100" s="63">
        <v>113.8</v>
      </c>
      <c r="G100" s="63">
        <v>113.8</v>
      </c>
      <c r="H100" s="63">
        <v>113.8</v>
      </c>
      <c r="I100" s="64">
        <v>100</v>
      </c>
      <c r="J100" s="65">
        <v>100</v>
      </c>
    </row>
    <row r="101" spans="1:10" ht="37.5" hidden="1" outlineLevel="1">
      <c r="A101" s="51" t="s">
        <v>77</v>
      </c>
      <c r="B101" s="51" t="s">
        <v>83</v>
      </c>
      <c r="C101" s="51" t="s">
        <v>78</v>
      </c>
      <c r="D101" s="61" t="s">
        <v>69</v>
      </c>
      <c r="E101" s="62" t="s">
        <v>79</v>
      </c>
      <c r="F101" s="63">
        <v>815.18</v>
      </c>
      <c r="G101" s="63">
        <v>815.18</v>
      </c>
      <c r="H101" s="63">
        <v>815.18</v>
      </c>
      <c r="I101" s="64">
        <v>100</v>
      </c>
      <c r="J101" s="65">
        <v>100</v>
      </c>
    </row>
    <row r="102" spans="1:10" ht="37.5" hidden="1" outlineLevel="1">
      <c r="A102" s="51" t="s">
        <v>77</v>
      </c>
      <c r="B102" s="51" t="s">
        <v>83</v>
      </c>
      <c r="C102" s="51" t="s">
        <v>78</v>
      </c>
      <c r="D102" s="61" t="s">
        <v>72</v>
      </c>
      <c r="E102" s="62" t="s">
        <v>79</v>
      </c>
      <c r="F102" s="63">
        <v>198.89</v>
      </c>
      <c r="G102" s="63">
        <v>198.89</v>
      </c>
      <c r="H102" s="63">
        <v>198.88</v>
      </c>
      <c r="I102" s="64">
        <v>99.99</v>
      </c>
      <c r="J102" s="65">
        <v>99.99</v>
      </c>
    </row>
    <row r="103" spans="1:10" ht="37.5" hidden="1" outlineLevel="1">
      <c r="A103" s="51" t="s">
        <v>77</v>
      </c>
      <c r="B103" s="51" t="s">
        <v>83</v>
      </c>
      <c r="C103" s="51" t="s">
        <v>78</v>
      </c>
      <c r="D103" s="61" t="s">
        <v>20</v>
      </c>
      <c r="E103" s="62" t="s">
        <v>79</v>
      </c>
      <c r="F103" s="63">
        <v>539</v>
      </c>
      <c r="G103" s="63">
        <v>539</v>
      </c>
      <c r="H103" s="63">
        <v>539</v>
      </c>
      <c r="I103" s="64">
        <v>100</v>
      </c>
      <c r="J103" s="65">
        <v>100</v>
      </c>
    </row>
    <row r="104" spans="1:10" ht="37.5" hidden="1" outlineLevel="1">
      <c r="A104" s="51" t="s">
        <v>77</v>
      </c>
      <c r="B104" s="51" t="s">
        <v>83</v>
      </c>
      <c r="C104" s="51" t="s">
        <v>78</v>
      </c>
      <c r="D104" s="61" t="s">
        <v>60</v>
      </c>
      <c r="E104" s="62" t="s">
        <v>79</v>
      </c>
      <c r="F104" s="63">
        <v>61</v>
      </c>
      <c r="G104" s="63">
        <v>61</v>
      </c>
      <c r="H104" s="63">
        <v>61</v>
      </c>
      <c r="I104" s="64">
        <v>100</v>
      </c>
      <c r="J104" s="65">
        <v>100</v>
      </c>
    </row>
    <row r="105" spans="1:10" ht="56.25" collapsed="1">
      <c r="A105" s="55"/>
      <c r="B105" s="55"/>
      <c r="C105" s="55"/>
      <c r="D105" s="56"/>
      <c r="E105" s="57" t="s">
        <v>84</v>
      </c>
      <c r="F105" s="58">
        <v>5000</v>
      </c>
      <c r="G105" s="58">
        <v>5000</v>
      </c>
      <c r="H105" s="58">
        <v>3876.48</v>
      </c>
      <c r="I105" s="59">
        <v>77.53</v>
      </c>
      <c r="J105" s="60">
        <v>77.53</v>
      </c>
    </row>
    <row r="106" spans="1:10" ht="37.5">
      <c r="A106" s="51" t="s">
        <v>85</v>
      </c>
      <c r="B106" s="51" t="s">
        <v>29</v>
      </c>
      <c r="C106" s="51" t="s">
        <v>86</v>
      </c>
      <c r="D106" s="61" t="s">
        <v>53</v>
      </c>
      <c r="E106" s="62" t="s">
        <v>73</v>
      </c>
      <c r="F106" s="63">
        <v>5000</v>
      </c>
      <c r="G106" s="63">
        <v>5000</v>
      </c>
      <c r="H106" s="63">
        <v>3876.48</v>
      </c>
      <c r="I106" s="64">
        <v>77.53</v>
      </c>
      <c r="J106" s="65">
        <v>77.53</v>
      </c>
    </row>
    <row r="107" spans="1:10" ht="56.25">
      <c r="A107" s="55"/>
      <c r="B107" s="55"/>
      <c r="C107" s="55"/>
      <c r="D107" s="56"/>
      <c r="E107" s="57" t="s">
        <v>87</v>
      </c>
      <c r="F107" s="58">
        <v>70029</v>
      </c>
      <c r="G107" s="58">
        <v>70029</v>
      </c>
      <c r="H107" s="58">
        <v>64791.65</v>
      </c>
      <c r="I107" s="59">
        <v>92.52</v>
      </c>
      <c r="J107" s="60">
        <v>92.52</v>
      </c>
    </row>
    <row r="108" spans="1:10" ht="37.5">
      <c r="A108" s="51" t="s">
        <v>22</v>
      </c>
      <c r="B108" s="51" t="s">
        <v>88</v>
      </c>
      <c r="C108" s="51" t="s">
        <v>89</v>
      </c>
      <c r="D108" s="61" t="s">
        <v>20</v>
      </c>
      <c r="E108" s="62" t="s">
        <v>90</v>
      </c>
      <c r="F108" s="63">
        <v>31179</v>
      </c>
      <c r="G108" s="63">
        <v>31179</v>
      </c>
      <c r="H108" s="63">
        <v>31179</v>
      </c>
      <c r="I108" s="64">
        <v>100</v>
      </c>
      <c r="J108" s="65">
        <v>100</v>
      </c>
    </row>
    <row r="109" spans="1:10" ht="18.75">
      <c r="A109" s="51" t="s">
        <v>22</v>
      </c>
      <c r="B109" s="51" t="s">
        <v>91</v>
      </c>
      <c r="C109" s="51" t="s">
        <v>24</v>
      </c>
      <c r="D109" s="61" t="s">
        <v>25</v>
      </c>
      <c r="E109" s="62" t="s">
        <v>27</v>
      </c>
      <c r="F109" s="63">
        <v>1850</v>
      </c>
      <c r="G109" s="63">
        <v>1850</v>
      </c>
      <c r="H109" s="63">
        <v>0</v>
      </c>
      <c r="I109" s="64">
        <v>0</v>
      </c>
      <c r="J109" s="65">
        <v>0</v>
      </c>
    </row>
    <row r="110" spans="1:10" ht="18.75">
      <c r="A110" s="51" t="s">
        <v>22</v>
      </c>
      <c r="B110" s="51" t="s">
        <v>91</v>
      </c>
      <c r="C110" s="51" t="s">
        <v>24</v>
      </c>
      <c r="D110" s="61" t="s">
        <v>30</v>
      </c>
      <c r="E110" s="62" t="s">
        <v>27</v>
      </c>
      <c r="F110" s="63">
        <v>2000</v>
      </c>
      <c r="G110" s="63">
        <v>2000</v>
      </c>
      <c r="H110" s="63">
        <v>0</v>
      </c>
      <c r="I110" s="64">
        <v>0</v>
      </c>
      <c r="J110" s="65">
        <v>0</v>
      </c>
    </row>
    <row r="111" spans="1:10" ht="18.75">
      <c r="A111" s="51" t="s">
        <v>54</v>
      </c>
      <c r="B111" s="51" t="s">
        <v>92</v>
      </c>
      <c r="C111" s="51" t="s">
        <v>49</v>
      </c>
      <c r="D111" s="61" t="s">
        <v>25</v>
      </c>
      <c r="E111" s="62" t="s">
        <v>93</v>
      </c>
      <c r="F111" s="63">
        <v>17000</v>
      </c>
      <c r="G111" s="63">
        <v>17000</v>
      </c>
      <c r="H111" s="63">
        <v>15612.65</v>
      </c>
      <c r="I111" s="64">
        <v>91.84</v>
      </c>
      <c r="J111" s="65">
        <v>91.84</v>
      </c>
    </row>
    <row r="112" spans="1:10" ht="18.75">
      <c r="A112" s="51" t="s">
        <v>94</v>
      </c>
      <c r="B112" s="51" t="s">
        <v>92</v>
      </c>
      <c r="C112" s="51" t="s">
        <v>49</v>
      </c>
      <c r="D112" s="61" t="s">
        <v>25</v>
      </c>
      <c r="E112" s="62" t="s">
        <v>95</v>
      </c>
      <c r="F112" s="63">
        <v>10000</v>
      </c>
      <c r="G112" s="63">
        <v>10000</v>
      </c>
      <c r="H112" s="63">
        <v>10000</v>
      </c>
      <c r="I112" s="64">
        <v>100</v>
      </c>
      <c r="J112" s="65">
        <v>100</v>
      </c>
    </row>
    <row r="113" spans="1:10" ht="18.75">
      <c r="A113" s="51" t="s">
        <v>94</v>
      </c>
      <c r="B113" s="51" t="s">
        <v>96</v>
      </c>
      <c r="C113" s="51" t="s">
        <v>49</v>
      </c>
      <c r="D113" s="61" t="s">
        <v>20</v>
      </c>
      <c r="E113" s="62" t="s">
        <v>95</v>
      </c>
      <c r="F113" s="63">
        <v>8000</v>
      </c>
      <c r="G113" s="63">
        <v>8000</v>
      </c>
      <c r="H113" s="63">
        <v>8000</v>
      </c>
      <c r="I113" s="64">
        <v>100</v>
      </c>
      <c r="J113" s="65">
        <v>100</v>
      </c>
    </row>
    <row r="114" spans="1:10" ht="37.5">
      <c r="A114" s="55"/>
      <c r="B114" s="55"/>
      <c r="C114" s="55"/>
      <c r="D114" s="56"/>
      <c r="E114" s="57" t="s">
        <v>97</v>
      </c>
      <c r="F114" s="58">
        <v>5163.6</v>
      </c>
      <c r="G114" s="58">
        <v>5163.6</v>
      </c>
      <c r="H114" s="58">
        <v>5160.63</v>
      </c>
      <c r="I114" s="59">
        <v>99.94</v>
      </c>
      <c r="J114" s="60">
        <v>99.94</v>
      </c>
    </row>
    <row r="115" spans="1:10" ht="18.75">
      <c r="A115" s="51" t="s">
        <v>62</v>
      </c>
      <c r="B115" s="51" t="s">
        <v>98</v>
      </c>
      <c r="C115" s="51" t="s">
        <v>49</v>
      </c>
      <c r="D115" s="61"/>
      <c r="E115" s="62" t="s">
        <v>99</v>
      </c>
      <c r="F115" s="63">
        <f>F118+F119</f>
        <v>3199.93</v>
      </c>
      <c r="G115" s="63"/>
      <c r="H115" s="63">
        <f>H118+H119</f>
        <v>3197.01</v>
      </c>
      <c r="I115" s="64"/>
      <c r="J115" s="65">
        <f>H115/F115*100</f>
        <v>99.9087480038626</v>
      </c>
    </row>
    <row r="116" spans="1:10" ht="18.75">
      <c r="A116" s="51" t="s">
        <v>62</v>
      </c>
      <c r="B116" s="51" t="s">
        <v>100</v>
      </c>
      <c r="C116" s="51" t="s">
        <v>52</v>
      </c>
      <c r="D116" s="61" t="s">
        <v>25</v>
      </c>
      <c r="E116" s="62" t="s">
        <v>101</v>
      </c>
      <c r="F116" s="63">
        <v>382</v>
      </c>
      <c r="G116" s="63">
        <v>382</v>
      </c>
      <c r="H116" s="63">
        <v>382</v>
      </c>
      <c r="I116" s="64">
        <v>100</v>
      </c>
      <c r="J116" s="65">
        <v>100</v>
      </c>
    </row>
    <row r="117" spans="1:10" ht="18.75">
      <c r="A117" s="51" t="s">
        <v>62</v>
      </c>
      <c r="B117" s="51" t="s">
        <v>100</v>
      </c>
      <c r="C117" s="51" t="s">
        <v>52</v>
      </c>
      <c r="D117" s="61" t="s">
        <v>25</v>
      </c>
      <c r="E117" s="62" t="s">
        <v>102</v>
      </c>
      <c r="F117" s="63">
        <v>1581.67</v>
      </c>
      <c r="G117" s="63">
        <v>1581.67</v>
      </c>
      <c r="H117" s="63">
        <v>1581.62</v>
      </c>
      <c r="I117" s="64">
        <v>100</v>
      </c>
      <c r="J117" s="65">
        <v>100</v>
      </c>
    </row>
    <row r="118" spans="1:10" ht="18.75" hidden="1" outlineLevel="1">
      <c r="A118" s="51" t="s">
        <v>62</v>
      </c>
      <c r="B118" s="51" t="s">
        <v>98</v>
      </c>
      <c r="C118" s="51" t="s">
        <v>49</v>
      </c>
      <c r="D118" s="61" t="s">
        <v>25</v>
      </c>
      <c r="E118" s="62" t="s">
        <v>99</v>
      </c>
      <c r="F118" s="63">
        <v>2950</v>
      </c>
      <c r="G118" s="63">
        <v>2950</v>
      </c>
      <c r="H118" s="63">
        <v>2950</v>
      </c>
      <c r="I118" s="64">
        <v>100</v>
      </c>
      <c r="J118" s="65">
        <v>100</v>
      </c>
    </row>
    <row r="119" spans="1:10" ht="18.75" hidden="1" outlineLevel="1">
      <c r="A119" s="51" t="s">
        <v>62</v>
      </c>
      <c r="B119" s="51" t="s">
        <v>100</v>
      </c>
      <c r="C119" s="51" t="s">
        <v>52</v>
      </c>
      <c r="D119" s="61" t="s">
        <v>25</v>
      </c>
      <c r="E119" s="62" t="s">
        <v>99</v>
      </c>
      <c r="F119" s="63">
        <v>249.93</v>
      </c>
      <c r="G119" s="63">
        <v>249.93</v>
      </c>
      <c r="H119" s="63">
        <v>247.01</v>
      </c>
      <c r="I119" s="64">
        <v>98.83</v>
      </c>
      <c r="J119" s="65">
        <v>98.83</v>
      </c>
    </row>
    <row r="120" spans="1:10" ht="75" collapsed="1">
      <c r="A120" s="55"/>
      <c r="B120" s="55"/>
      <c r="C120" s="55"/>
      <c r="D120" s="56"/>
      <c r="E120" s="57" t="s">
        <v>103</v>
      </c>
      <c r="F120" s="58">
        <v>8307.66</v>
      </c>
      <c r="G120" s="58">
        <v>8307.66</v>
      </c>
      <c r="H120" s="58">
        <v>7872.84</v>
      </c>
      <c r="I120" s="59">
        <v>94.77</v>
      </c>
      <c r="J120" s="60">
        <v>94.77</v>
      </c>
    </row>
    <row r="121" spans="1:10" ht="18.75">
      <c r="A121" s="51" t="s">
        <v>22</v>
      </c>
      <c r="B121" s="51" t="s">
        <v>104</v>
      </c>
      <c r="C121" s="51" t="s">
        <v>24</v>
      </c>
      <c r="D121" s="61" t="s">
        <v>25</v>
      </c>
      <c r="E121" s="62" t="s">
        <v>27</v>
      </c>
      <c r="F121" s="63">
        <v>60</v>
      </c>
      <c r="G121" s="63">
        <v>60</v>
      </c>
      <c r="H121" s="63">
        <v>0</v>
      </c>
      <c r="I121" s="64">
        <v>0</v>
      </c>
      <c r="J121" s="65">
        <v>0</v>
      </c>
    </row>
    <row r="122" spans="1:10" ht="37.5">
      <c r="A122" s="51" t="s">
        <v>47</v>
      </c>
      <c r="B122" s="51" t="s">
        <v>105</v>
      </c>
      <c r="C122" s="51" t="s">
        <v>52</v>
      </c>
      <c r="D122" s="61"/>
      <c r="E122" s="62" t="s">
        <v>50</v>
      </c>
      <c r="F122" s="63">
        <f>F125+F126+F127+F128+F129+F130</f>
        <v>3272.59</v>
      </c>
      <c r="G122" s="63"/>
      <c r="H122" s="63">
        <f>H125+H126+H127+H128+H129+H130</f>
        <v>2996.2100000000005</v>
      </c>
      <c r="I122" s="64"/>
      <c r="J122" s="65">
        <f>H122/F122*100</f>
        <v>91.55470132219435</v>
      </c>
    </row>
    <row r="123" spans="1:10" ht="37.5">
      <c r="A123" s="51" t="s">
        <v>54</v>
      </c>
      <c r="B123" s="51" t="s">
        <v>105</v>
      </c>
      <c r="C123" s="51" t="s">
        <v>52</v>
      </c>
      <c r="D123" s="61"/>
      <c r="E123" s="62" t="s">
        <v>55</v>
      </c>
      <c r="F123" s="63">
        <f>F131+F134</f>
        <v>3152.07</v>
      </c>
      <c r="G123" s="63"/>
      <c r="H123" s="63">
        <f>H131+H134</f>
        <v>3137.33</v>
      </c>
      <c r="I123" s="64"/>
      <c r="J123" s="65">
        <f>H123/F123*100</f>
        <v>99.53237079125779</v>
      </c>
    </row>
    <row r="124" spans="1:10" ht="56.25">
      <c r="A124" s="51" t="s">
        <v>54</v>
      </c>
      <c r="B124" s="51" t="s">
        <v>105</v>
      </c>
      <c r="C124" s="51" t="s">
        <v>52</v>
      </c>
      <c r="D124" s="61"/>
      <c r="E124" s="62" t="s">
        <v>56</v>
      </c>
      <c r="F124" s="63">
        <f>F132+F133</f>
        <v>490</v>
      </c>
      <c r="G124" s="63"/>
      <c r="H124" s="63">
        <f>H132+H133</f>
        <v>461.08000000000004</v>
      </c>
      <c r="I124" s="64"/>
      <c r="J124" s="65">
        <f>H124/F124*100</f>
        <v>94.09795918367348</v>
      </c>
    </row>
    <row r="125" spans="1:10" ht="37.5" hidden="1" outlineLevel="1">
      <c r="A125" s="51" t="s">
        <v>47</v>
      </c>
      <c r="B125" s="51" t="s">
        <v>105</v>
      </c>
      <c r="C125" s="51" t="s">
        <v>52</v>
      </c>
      <c r="D125" s="61" t="s">
        <v>25</v>
      </c>
      <c r="E125" s="62" t="s">
        <v>50</v>
      </c>
      <c r="F125" s="63">
        <v>1101.74</v>
      </c>
      <c r="G125" s="63">
        <v>1101.74</v>
      </c>
      <c r="H125" s="63">
        <v>1097.21</v>
      </c>
      <c r="I125" s="64">
        <v>99.59</v>
      </c>
      <c r="J125" s="65">
        <v>99.59</v>
      </c>
    </row>
    <row r="126" spans="1:10" ht="37.5" hidden="1" outlineLevel="1">
      <c r="A126" s="51" t="s">
        <v>47</v>
      </c>
      <c r="B126" s="51" t="s">
        <v>105</v>
      </c>
      <c r="C126" s="51" t="s">
        <v>52</v>
      </c>
      <c r="D126" s="61" t="s">
        <v>30</v>
      </c>
      <c r="E126" s="62" t="s">
        <v>50</v>
      </c>
      <c r="F126" s="63">
        <v>980.56</v>
      </c>
      <c r="G126" s="63">
        <v>980.56</v>
      </c>
      <c r="H126" s="63">
        <v>736.09</v>
      </c>
      <c r="I126" s="64">
        <v>75.07</v>
      </c>
      <c r="J126" s="65">
        <v>75.07</v>
      </c>
    </row>
    <row r="127" spans="1:10" ht="37.5" hidden="1" outlineLevel="1">
      <c r="A127" s="51" t="s">
        <v>47</v>
      </c>
      <c r="B127" s="51" t="s">
        <v>105</v>
      </c>
      <c r="C127" s="51" t="s">
        <v>52</v>
      </c>
      <c r="D127" s="61" t="s">
        <v>20</v>
      </c>
      <c r="E127" s="62" t="s">
        <v>50</v>
      </c>
      <c r="F127" s="63">
        <v>7.6</v>
      </c>
      <c r="G127" s="63">
        <v>7.6</v>
      </c>
      <c r="H127" s="63">
        <v>7.28</v>
      </c>
      <c r="I127" s="64">
        <v>95.79</v>
      </c>
      <c r="J127" s="65">
        <v>95.79</v>
      </c>
    </row>
    <row r="128" spans="1:10" ht="37.5" hidden="1" outlineLevel="1">
      <c r="A128" s="51" t="s">
        <v>47</v>
      </c>
      <c r="B128" s="51" t="s">
        <v>105</v>
      </c>
      <c r="C128" s="51" t="s">
        <v>52</v>
      </c>
      <c r="D128" s="61" t="s">
        <v>60</v>
      </c>
      <c r="E128" s="62" t="s">
        <v>50</v>
      </c>
      <c r="F128" s="63">
        <v>77</v>
      </c>
      <c r="G128" s="63">
        <v>77</v>
      </c>
      <c r="H128" s="63">
        <v>77</v>
      </c>
      <c r="I128" s="64">
        <v>100</v>
      </c>
      <c r="J128" s="65">
        <v>100</v>
      </c>
    </row>
    <row r="129" spans="1:10" ht="37.5" hidden="1" outlineLevel="1">
      <c r="A129" s="51" t="s">
        <v>47</v>
      </c>
      <c r="B129" s="51" t="s">
        <v>106</v>
      </c>
      <c r="C129" s="51" t="s">
        <v>52</v>
      </c>
      <c r="D129" s="61" t="s">
        <v>25</v>
      </c>
      <c r="E129" s="62" t="s">
        <v>50</v>
      </c>
      <c r="F129" s="63">
        <v>1103.69</v>
      </c>
      <c r="G129" s="63">
        <v>1103.69</v>
      </c>
      <c r="H129" s="63">
        <v>1076.69</v>
      </c>
      <c r="I129" s="64">
        <v>97.55</v>
      </c>
      <c r="J129" s="65">
        <v>97.55</v>
      </c>
    </row>
    <row r="130" spans="1:10" ht="37.5" hidden="1" outlineLevel="1">
      <c r="A130" s="51" t="s">
        <v>47</v>
      </c>
      <c r="B130" s="51" t="s">
        <v>107</v>
      </c>
      <c r="C130" s="51" t="s">
        <v>52</v>
      </c>
      <c r="D130" s="61" t="s">
        <v>20</v>
      </c>
      <c r="E130" s="62" t="s">
        <v>50</v>
      </c>
      <c r="F130" s="69">
        <v>2</v>
      </c>
      <c r="G130" s="69">
        <v>2</v>
      </c>
      <c r="H130" s="69">
        <v>1.94</v>
      </c>
      <c r="I130" s="64">
        <v>97</v>
      </c>
      <c r="J130" s="65">
        <v>97</v>
      </c>
    </row>
    <row r="131" spans="1:10" ht="37.5" hidden="1" outlineLevel="1">
      <c r="A131" s="51" t="s">
        <v>54</v>
      </c>
      <c r="B131" s="51" t="s">
        <v>105</v>
      </c>
      <c r="C131" s="51" t="s">
        <v>52</v>
      </c>
      <c r="D131" s="61" t="s">
        <v>25</v>
      </c>
      <c r="E131" s="62" t="s">
        <v>55</v>
      </c>
      <c r="F131" s="63">
        <v>2985.3</v>
      </c>
      <c r="G131" s="63">
        <v>2985.3</v>
      </c>
      <c r="H131" s="63">
        <v>2970.57</v>
      </c>
      <c r="I131" s="64">
        <v>99.51</v>
      </c>
      <c r="J131" s="65">
        <v>99.51</v>
      </c>
    </row>
    <row r="132" spans="1:10" ht="56.25" hidden="1" outlineLevel="1">
      <c r="A132" s="51" t="s">
        <v>54</v>
      </c>
      <c r="B132" s="51" t="s">
        <v>105</v>
      </c>
      <c r="C132" s="51" t="s">
        <v>52</v>
      </c>
      <c r="D132" s="61" t="s">
        <v>25</v>
      </c>
      <c r="E132" s="62" t="s">
        <v>56</v>
      </c>
      <c r="F132" s="63">
        <v>238</v>
      </c>
      <c r="G132" s="63">
        <v>238</v>
      </c>
      <c r="H132" s="63">
        <v>209.15</v>
      </c>
      <c r="I132" s="64">
        <v>87.88</v>
      </c>
      <c r="J132" s="65">
        <v>87.88</v>
      </c>
    </row>
    <row r="133" spans="1:10" ht="56.25" hidden="1" outlineLevel="1">
      <c r="A133" s="51" t="s">
        <v>54</v>
      </c>
      <c r="B133" s="51" t="s">
        <v>105</v>
      </c>
      <c r="C133" s="51" t="s">
        <v>52</v>
      </c>
      <c r="D133" s="61" t="s">
        <v>30</v>
      </c>
      <c r="E133" s="62" t="s">
        <v>56</v>
      </c>
      <c r="F133" s="63">
        <v>252</v>
      </c>
      <c r="G133" s="63">
        <v>252</v>
      </c>
      <c r="H133" s="63">
        <v>251.93</v>
      </c>
      <c r="I133" s="64">
        <v>99.97</v>
      </c>
      <c r="J133" s="65">
        <v>99.97</v>
      </c>
    </row>
    <row r="134" spans="1:10" ht="37.5" hidden="1" outlineLevel="1">
      <c r="A134" s="51" t="s">
        <v>54</v>
      </c>
      <c r="B134" s="51" t="s">
        <v>106</v>
      </c>
      <c r="C134" s="51" t="s">
        <v>52</v>
      </c>
      <c r="D134" s="61" t="s">
        <v>25</v>
      </c>
      <c r="E134" s="62" t="s">
        <v>55</v>
      </c>
      <c r="F134" s="63">
        <v>166.77</v>
      </c>
      <c r="G134" s="63">
        <v>166.77</v>
      </c>
      <c r="H134" s="63">
        <v>166.76</v>
      </c>
      <c r="I134" s="64">
        <v>99.99</v>
      </c>
      <c r="J134" s="65">
        <v>99.99</v>
      </c>
    </row>
    <row r="135" spans="1:10" ht="18.75" collapsed="1">
      <c r="A135" s="51" t="s">
        <v>62</v>
      </c>
      <c r="B135" s="51" t="s">
        <v>105</v>
      </c>
      <c r="C135" s="51" t="s">
        <v>52</v>
      </c>
      <c r="D135" s="61" t="s">
        <v>30</v>
      </c>
      <c r="E135" s="62" t="s">
        <v>99</v>
      </c>
      <c r="F135" s="63">
        <v>196</v>
      </c>
      <c r="G135" s="63">
        <v>196</v>
      </c>
      <c r="H135" s="63">
        <v>141.22</v>
      </c>
      <c r="I135" s="64">
        <v>72.05</v>
      </c>
      <c r="J135" s="65">
        <v>72.05</v>
      </c>
    </row>
    <row r="136" spans="1:10" ht="18.75">
      <c r="A136" s="51" t="s">
        <v>62</v>
      </c>
      <c r="B136" s="51" t="s">
        <v>105</v>
      </c>
      <c r="C136" s="51" t="s">
        <v>52</v>
      </c>
      <c r="D136" s="61" t="s">
        <v>30</v>
      </c>
      <c r="E136" s="62" t="s">
        <v>102</v>
      </c>
      <c r="F136" s="63">
        <v>1137</v>
      </c>
      <c r="G136" s="63">
        <v>1137</v>
      </c>
      <c r="H136" s="63">
        <v>1137</v>
      </c>
      <c r="I136" s="64">
        <v>100</v>
      </c>
      <c r="J136" s="65">
        <v>100</v>
      </c>
    </row>
    <row r="137" spans="1:10" ht="37.5">
      <c r="A137" s="55"/>
      <c r="B137" s="55"/>
      <c r="C137" s="55"/>
      <c r="D137" s="56"/>
      <c r="E137" s="57" t="s">
        <v>108</v>
      </c>
      <c r="F137" s="58">
        <v>200</v>
      </c>
      <c r="G137" s="58">
        <v>200</v>
      </c>
      <c r="H137" s="58">
        <v>199.99</v>
      </c>
      <c r="I137" s="59">
        <v>100</v>
      </c>
      <c r="J137" s="60">
        <v>100</v>
      </c>
    </row>
    <row r="138" spans="1:10" ht="37.5">
      <c r="A138" s="51" t="s">
        <v>47</v>
      </c>
      <c r="B138" s="51" t="s">
        <v>109</v>
      </c>
      <c r="C138" s="51" t="s">
        <v>52</v>
      </c>
      <c r="D138" s="61" t="s">
        <v>60</v>
      </c>
      <c r="E138" s="62" t="s">
        <v>50</v>
      </c>
      <c r="F138" s="63">
        <v>200</v>
      </c>
      <c r="G138" s="63">
        <v>200</v>
      </c>
      <c r="H138" s="63">
        <v>199.99</v>
      </c>
      <c r="I138" s="64">
        <v>100</v>
      </c>
      <c r="J138" s="65">
        <v>100</v>
      </c>
    </row>
    <row r="139" spans="1:10" ht="37.5">
      <c r="A139" s="55"/>
      <c r="B139" s="55"/>
      <c r="C139" s="55"/>
      <c r="D139" s="56"/>
      <c r="E139" s="57" t="s">
        <v>110</v>
      </c>
      <c r="F139" s="58">
        <v>11011</v>
      </c>
      <c r="G139" s="58">
        <v>11011</v>
      </c>
      <c r="H139" s="58">
        <v>10995.64</v>
      </c>
      <c r="I139" s="59">
        <v>99.86</v>
      </c>
      <c r="J139" s="60">
        <v>99.86</v>
      </c>
    </row>
    <row r="140" spans="1:10" ht="18.75">
      <c r="A140" s="51" t="s">
        <v>111</v>
      </c>
      <c r="B140" s="51" t="s">
        <v>112</v>
      </c>
      <c r="C140" s="51" t="s">
        <v>86</v>
      </c>
      <c r="D140" s="56"/>
      <c r="E140" s="62" t="s">
        <v>113</v>
      </c>
      <c r="F140" s="58">
        <f>F143+F145+F146+F148+F150+F153+F155+F157</f>
        <v>3134.98</v>
      </c>
      <c r="G140" s="58"/>
      <c r="H140" s="58">
        <f>H143+H145+H146+H148+H150+H153+H155+H157</f>
        <v>3120.2200000000003</v>
      </c>
      <c r="I140" s="59"/>
      <c r="J140" s="60"/>
    </row>
    <row r="141" spans="1:10" ht="18.75">
      <c r="A141" s="51" t="s">
        <v>111</v>
      </c>
      <c r="B141" s="51" t="s">
        <v>112</v>
      </c>
      <c r="C141" s="51" t="s">
        <v>86</v>
      </c>
      <c r="D141" s="56"/>
      <c r="E141" s="62" t="s">
        <v>115</v>
      </c>
      <c r="F141" s="58">
        <f>F144+F147+F149+F152+F154+F156</f>
        <v>7776.0199999999995</v>
      </c>
      <c r="G141" s="58"/>
      <c r="H141" s="58">
        <f>H144+H147+H149+H152+H154+H156</f>
        <v>7775.719999999999</v>
      </c>
      <c r="I141" s="59"/>
      <c r="J141" s="60"/>
    </row>
    <row r="142" spans="1:10" ht="18.75">
      <c r="A142" s="51" t="s">
        <v>111</v>
      </c>
      <c r="B142" s="51" t="s">
        <v>117</v>
      </c>
      <c r="C142" s="51" t="s">
        <v>86</v>
      </c>
      <c r="D142" s="61" t="s">
        <v>30</v>
      </c>
      <c r="E142" s="62" t="s">
        <v>27</v>
      </c>
      <c r="F142" s="58">
        <f>F151</f>
        <v>100</v>
      </c>
      <c r="G142" s="58"/>
      <c r="H142" s="58">
        <f>H151</f>
        <v>99.71</v>
      </c>
      <c r="I142" s="59"/>
      <c r="J142" s="60"/>
    </row>
    <row r="143" spans="1:10" ht="18.75" hidden="1" outlineLevel="1">
      <c r="A143" s="51" t="s">
        <v>111</v>
      </c>
      <c r="B143" s="51" t="s">
        <v>112</v>
      </c>
      <c r="C143" s="51" t="s">
        <v>86</v>
      </c>
      <c r="D143" s="61" t="s">
        <v>30</v>
      </c>
      <c r="E143" s="62" t="s">
        <v>113</v>
      </c>
      <c r="F143" s="63">
        <v>4.6</v>
      </c>
      <c r="G143" s="63">
        <v>4.6</v>
      </c>
      <c r="H143" s="63">
        <v>4.6</v>
      </c>
      <c r="I143" s="64">
        <v>100</v>
      </c>
      <c r="J143" s="65">
        <v>100</v>
      </c>
    </row>
    <row r="144" spans="1:10" ht="18.75" hidden="1" outlineLevel="1">
      <c r="A144" s="51" t="s">
        <v>111</v>
      </c>
      <c r="B144" s="51" t="s">
        <v>112</v>
      </c>
      <c r="C144" s="51" t="s">
        <v>86</v>
      </c>
      <c r="D144" s="61" t="s">
        <v>114</v>
      </c>
      <c r="E144" s="62" t="s">
        <v>115</v>
      </c>
      <c r="F144" s="63">
        <v>656.5</v>
      </c>
      <c r="G144" s="63">
        <v>656.5</v>
      </c>
      <c r="H144" s="63">
        <v>656.5</v>
      </c>
      <c r="I144" s="64">
        <v>100</v>
      </c>
      <c r="J144" s="65">
        <v>100</v>
      </c>
    </row>
    <row r="145" spans="1:10" ht="18.75" hidden="1" outlineLevel="1">
      <c r="A145" s="51" t="s">
        <v>111</v>
      </c>
      <c r="B145" s="51" t="s">
        <v>112</v>
      </c>
      <c r="C145" s="51" t="s">
        <v>86</v>
      </c>
      <c r="D145" s="61" t="s">
        <v>114</v>
      </c>
      <c r="E145" s="62" t="s">
        <v>113</v>
      </c>
      <c r="F145" s="63">
        <v>460</v>
      </c>
      <c r="G145" s="63">
        <v>460</v>
      </c>
      <c r="H145" s="63">
        <v>460</v>
      </c>
      <c r="I145" s="64">
        <v>100</v>
      </c>
      <c r="J145" s="65">
        <v>100</v>
      </c>
    </row>
    <row r="146" spans="1:10" ht="18.75" hidden="1" outlineLevel="1">
      <c r="A146" s="51" t="s">
        <v>111</v>
      </c>
      <c r="B146" s="51" t="s">
        <v>116</v>
      </c>
      <c r="C146" s="51" t="s">
        <v>86</v>
      </c>
      <c r="D146" s="61" t="s">
        <v>30</v>
      </c>
      <c r="E146" s="62" t="s">
        <v>113</v>
      </c>
      <c r="F146" s="63">
        <v>2.8</v>
      </c>
      <c r="G146" s="63">
        <v>2.8</v>
      </c>
      <c r="H146" s="63">
        <v>2.7</v>
      </c>
      <c r="I146" s="64">
        <v>96.43</v>
      </c>
      <c r="J146" s="65">
        <v>96.43</v>
      </c>
    </row>
    <row r="147" spans="1:10" ht="18.75" hidden="1" outlineLevel="1">
      <c r="A147" s="51" t="s">
        <v>111</v>
      </c>
      <c r="B147" s="51" t="s">
        <v>116</v>
      </c>
      <c r="C147" s="51" t="s">
        <v>86</v>
      </c>
      <c r="D147" s="61" t="s">
        <v>114</v>
      </c>
      <c r="E147" s="62" t="s">
        <v>115</v>
      </c>
      <c r="F147" s="63">
        <v>96.2</v>
      </c>
      <c r="G147" s="63">
        <v>96.2</v>
      </c>
      <c r="H147" s="63">
        <v>96.14</v>
      </c>
      <c r="I147" s="64">
        <v>99.94</v>
      </c>
      <c r="J147" s="65">
        <v>99.94</v>
      </c>
    </row>
    <row r="148" spans="1:10" ht="18.75" hidden="1" outlineLevel="1">
      <c r="A148" s="51" t="s">
        <v>111</v>
      </c>
      <c r="B148" s="51" t="s">
        <v>116</v>
      </c>
      <c r="C148" s="51" t="s">
        <v>86</v>
      </c>
      <c r="D148" s="61" t="s">
        <v>114</v>
      </c>
      <c r="E148" s="62" t="s">
        <v>113</v>
      </c>
      <c r="F148" s="63">
        <v>270.5</v>
      </c>
      <c r="G148" s="63">
        <v>270.5</v>
      </c>
      <c r="H148" s="63">
        <v>270.48</v>
      </c>
      <c r="I148" s="64">
        <v>99.99</v>
      </c>
      <c r="J148" s="65">
        <v>99.99</v>
      </c>
    </row>
    <row r="149" spans="1:10" ht="18.75" hidden="1" outlineLevel="1">
      <c r="A149" s="51" t="s">
        <v>111</v>
      </c>
      <c r="B149" s="51" t="s">
        <v>117</v>
      </c>
      <c r="C149" s="51" t="s">
        <v>86</v>
      </c>
      <c r="D149" s="61" t="s">
        <v>30</v>
      </c>
      <c r="E149" s="62" t="s">
        <v>115</v>
      </c>
      <c r="F149" s="63">
        <v>2436.42</v>
      </c>
      <c r="G149" s="63">
        <v>2436.42</v>
      </c>
      <c r="H149" s="63">
        <v>2436.18</v>
      </c>
      <c r="I149" s="64">
        <v>99.99</v>
      </c>
      <c r="J149" s="65">
        <v>99.99</v>
      </c>
    </row>
    <row r="150" spans="1:10" ht="18.75" hidden="1" outlineLevel="1">
      <c r="A150" s="51" t="s">
        <v>111</v>
      </c>
      <c r="B150" s="51" t="s">
        <v>117</v>
      </c>
      <c r="C150" s="51" t="s">
        <v>86</v>
      </c>
      <c r="D150" s="61" t="s">
        <v>30</v>
      </c>
      <c r="E150" s="62" t="s">
        <v>113</v>
      </c>
      <c r="F150" s="63">
        <v>110.46</v>
      </c>
      <c r="G150" s="63">
        <v>110.46</v>
      </c>
      <c r="H150" s="63">
        <v>91.73</v>
      </c>
      <c r="I150" s="64">
        <v>83.04</v>
      </c>
      <c r="J150" s="65">
        <v>83.04</v>
      </c>
    </row>
    <row r="151" spans="1:10" ht="18.75" hidden="1" outlineLevel="1">
      <c r="A151" s="51" t="s">
        <v>111</v>
      </c>
      <c r="B151" s="51" t="s">
        <v>117</v>
      </c>
      <c r="C151" s="51" t="s">
        <v>86</v>
      </c>
      <c r="D151" s="61" t="s">
        <v>30</v>
      </c>
      <c r="E151" s="62" t="s">
        <v>27</v>
      </c>
      <c r="F151" s="63">
        <v>100</v>
      </c>
      <c r="G151" s="63">
        <v>100</v>
      </c>
      <c r="H151" s="63">
        <v>99.71</v>
      </c>
      <c r="I151" s="64">
        <v>99.71</v>
      </c>
      <c r="J151" s="65">
        <v>99.71</v>
      </c>
    </row>
    <row r="152" spans="1:10" ht="18.75" hidden="1" outlineLevel="1">
      <c r="A152" s="51" t="s">
        <v>111</v>
      </c>
      <c r="B152" s="51" t="s">
        <v>117</v>
      </c>
      <c r="C152" s="51" t="s">
        <v>86</v>
      </c>
      <c r="D152" s="61" t="s">
        <v>53</v>
      </c>
      <c r="E152" s="62" t="s">
        <v>115</v>
      </c>
      <c r="F152" s="63">
        <v>4090.7</v>
      </c>
      <c r="G152" s="63">
        <v>4090.7</v>
      </c>
      <c r="H152" s="63">
        <v>4090.7</v>
      </c>
      <c r="I152" s="64">
        <v>100</v>
      </c>
      <c r="J152" s="65">
        <v>100</v>
      </c>
    </row>
    <row r="153" spans="1:10" ht="18.75" hidden="1" outlineLevel="1">
      <c r="A153" s="51" t="s">
        <v>111</v>
      </c>
      <c r="B153" s="51" t="s">
        <v>117</v>
      </c>
      <c r="C153" s="51" t="s">
        <v>86</v>
      </c>
      <c r="D153" s="61" t="s">
        <v>53</v>
      </c>
      <c r="E153" s="62" t="s">
        <v>113</v>
      </c>
      <c r="F153" s="63">
        <v>2177.52</v>
      </c>
      <c r="G153" s="63">
        <v>2177.52</v>
      </c>
      <c r="H153" s="63">
        <v>2181.63</v>
      </c>
      <c r="I153" s="64">
        <v>100.19</v>
      </c>
      <c r="J153" s="65">
        <v>100.19</v>
      </c>
    </row>
    <row r="154" spans="1:10" ht="18.75" hidden="1" outlineLevel="1">
      <c r="A154" s="51" t="s">
        <v>111</v>
      </c>
      <c r="B154" s="51" t="s">
        <v>117</v>
      </c>
      <c r="C154" s="51" t="s">
        <v>86</v>
      </c>
      <c r="D154" s="61" t="s">
        <v>59</v>
      </c>
      <c r="E154" s="62" t="s">
        <v>115</v>
      </c>
      <c r="F154" s="63">
        <v>349.2</v>
      </c>
      <c r="G154" s="63">
        <v>349.2</v>
      </c>
      <c r="H154" s="63">
        <v>349.2</v>
      </c>
      <c r="I154" s="64">
        <v>100</v>
      </c>
      <c r="J154" s="65">
        <v>100</v>
      </c>
    </row>
    <row r="155" spans="1:10" ht="18.75" hidden="1" outlineLevel="1">
      <c r="A155" s="51" t="s">
        <v>111</v>
      </c>
      <c r="B155" s="51" t="s">
        <v>118</v>
      </c>
      <c r="C155" s="51" t="s">
        <v>86</v>
      </c>
      <c r="D155" s="61" t="s">
        <v>30</v>
      </c>
      <c r="E155" s="62" t="s">
        <v>113</v>
      </c>
      <c r="F155" s="63">
        <v>1.1</v>
      </c>
      <c r="G155" s="63">
        <v>1.1</v>
      </c>
      <c r="H155" s="63">
        <v>1.08</v>
      </c>
      <c r="I155" s="64">
        <v>98.18</v>
      </c>
      <c r="J155" s="65">
        <v>98.18</v>
      </c>
    </row>
    <row r="156" spans="1:10" ht="18.75" hidden="1" outlineLevel="1">
      <c r="A156" s="51" t="s">
        <v>111</v>
      </c>
      <c r="B156" s="51" t="s">
        <v>118</v>
      </c>
      <c r="C156" s="51" t="s">
        <v>86</v>
      </c>
      <c r="D156" s="61" t="s">
        <v>114</v>
      </c>
      <c r="E156" s="62" t="s">
        <v>115</v>
      </c>
      <c r="F156" s="63">
        <v>147</v>
      </c>
      <c r="G156" s="63">
        <v>147</v>
      </c>
      <c r="H156" s="63">
        <v>147</v>
      </c>
      <c r="I156" s="64">
        <v>100</v>
      </c>
      <c r="J156" s="65">
        <v>100</v>
      </c>
    </row>
    <row r="157" spans="1:10" ht="18.75" hidden="1" outlineLevel="1">
      <c r="A157" s="51" t="s">
        <v>111</v>
      </c>
      <c r="B157" s="51" t="s">
        <v>118</v>
      </c>
      <c r="C157" s="51" t="s">
        <v>86</v>
      </c>
      <c r="D157" s="61" t="s">
        <v>114</v>
      </c>
      <c r="E157" s="62" t="s">
        <v>113</v>
      </c>
      <c r="F157" s="63">
        <v>108</v>
      </c>
      <c r="G157" s="63">
        <v>108</v>
      </c>
      <c r="H157" s="63">
        <v>108</v>
      </c>
      <c r="I157" s="64">
        <v>100</v>
      </c>
      <c r="J157" s="65">
        <v>100</v>
      </c>
    </row>
    <row r="158" spans="1:10" ht="56.25" collapsed="1">
      <c r="A158" s="55"/>
      <c r="B158" s="55"/>
      <c r="C158" s="55"/>
      <c r="D158" s="56"/>
      <c r="E158" s="57" t="s">
        <v>119</v>
      </c>
      <c r="F158" s="58">
        <v>104</v>
      </c>
      <c r="G158" s="58">
        <v>104</v>
      </c>
      <c r="H158" s="58">
        <v>103.22</v>
      </c>
      <c r="I158" s="59">
        <v>99.25</v>
      </c>
      <c r="J158" s="60">
        <v>99.25</v>
      </c>
    </row>
    <row r="159" spans="1:10" ht="37.5">
      <c r="A159" s="51" t="s">
        <v>17</v>
      </c>
      <c r="B159" s="51" t="s">
        <v>120</v>
      </c>
      <c r="C159" s="51" t="s">
        <v>19</v>
      </c>
      <c r="D159" s="61" t="s">
        <v>30</v>
      </c>
      <c r="E159" s="62" t="s">
        <v>21</v>
      </c>
      <c r="F159" s="63">
        <v>4</v>
      </c>
      <c r="G159" s="63">
        <v>4</v>
      </c>
      <c r="H159" s="63">
        <v>4</v>
      </c>
      <c r="I159" s="64">
        <v>100</v>
      </c>
      <c r="J159" s="65">
        <v>100</v>
      </c>
    </row>
    <row r="160" spans="1:10" ht="18.75">
      <c r="A160" s="51" t="s">
        <v>22</v>
      </c>
      <c r="B160" s="51" t="s">
        <v>121</v>
      </c>
      <c r="C160" s="51" t="s">
        <v>89</v>
      </c>
      <c r="D160" s="61" t="s">
        <v>25</v>
      </c>
      <c r="E160" s="62" t="s">
        <v>122</v>
      </c>
      <c r="F160" s="63">
        <v>100</v>
      </c>
      <c r="G160" s="63">
        <v>100</v>
      </c>
      <c r="H160" s="63">
        <v>99.22</v>
      </c>
      <c r="I160" s="64">
        <v>99.22</v>
      </c>
      <c r="J160" s="65">
        <v>99.22</v>
      </c>
    </row>
    <row r="161" spans="1:10" ht="56.25">
      <c r="A161" s="55"/>
      <c r="B161" s="55"/>
      <c r="C161" s="55"/>
      <c r="D161" s="56"/>
      <c r="E161" s="57" t="s">
        <v>123</v>
      </c>
      <c r="F161" s="58">
        <v>10000</v>
      </c>
      <c r="G161" s="58">
        <v>10000</v>
      </c>
      <c r="H161" s="58">
        <v>10000</v>
      </c>
      <c r="I161" s="59">
        <v>100</v>
      </c>
      <c r="J161" s="60">
        <v>100</v>
      </c>
    </row>
    <row r="162" spans="1:10" ht="37.5">
      <c r="A162" s="51" t="s">
        <v>22</v>
      </c>
      <c r="B162" s="51" t="s">
        <v>124</v>
      </c>
      <c r="C162" s="51" t="s">
        <v>41</v>
      </c>
      <c r="D162" s="61" t="s">
        <v>30</v>
      </c>
      <c r="E162" s="62" t="s">
        <v>26</v>
      </c>
      <c r="F162" s="63">
        <v>2064.01</v>
      </c>
      <c r="G162" s="63">
        <v>2064.01</v>
      </c>
      <c r="H162" s="63">
        <v>2064.01</v>
      </c>
      <c r="I162" s="64">
        <v>100</v>
      </c>
      <c r="J162" s="65">
        <v>100</v>
      </c>
    </row>
    <row r="163" spans="1:10" ht="18.75">
      <c r="A163" s="51" t="s">
        <v>22</v>
      </c>
      <c r="B163" s="51" t="s">
        <v>124</v>
      </c>
      <c r="C163" s="51" t="s">
        <v>41</v>
      </c>
      <c r="D163" s="61" t="s">
        <v>30</v>
      </c>
      <c r="E163" s="62" t="s">
        <v>27</v>
      </c>
      <c r="F163" s="63">
        <v>7935.99</v>
      </c>
      <c r="G163" s="63">
        <v>7935.99</v>
      </c>
      <c r="H163" s="63">
        <v>7935.99</v>
      </c>
      <c r="I163" s="64">
        <v>100</v>
      </c>
      <c r="J163" s="65">
        <v>100</v>
      </c>
    </row>
    <row r="164" spans="1:10" ht="56.25">
      <c r="A164" s="55"/>
      <c r="B164" s="55"/>
      <c r="C164" s="55"/>
      <c r="D164" s="56"/>
      <c r="E164" s="57" t="s">
        <v>125</v>
      </c>
      <c r="F164" s="58">
        <v>500</v>
      </c>
      <c r="G164" s="58">
        <v>500</v>
      </c>
      <c r="H164" s="58">
        <v>500</v>
      </c>
      <c r="I164" s="59">
        <v>100</v>
      </c>
      <c r="J164" s="60">
        <v>100</v>
      </c>
    </row>
    <row r="165" spans="1:10" ht="18.75">
      <c r="A165" s="51" t="s">
        <v>126</v>
      </c>
      <c r="B165" s="51" t="s">
        <v>127</v>
      </c>
      <c r="C165" s="51" t="s">
        <v>78</v>
      </c>
      <c r="D165" s="61" t="s">
        <v>25</v>
      </c>
      <c r="E165" s="62" t="s">
        <v>93</v>
      </c>
      <c r="F165" s="63">
        <v>500</v>
      </c>
      <c r="G165" s="63">
        <v>500</v>
      </c>
      <c r="H165" s="63">
        <v>500</v>
      </c>
      <c r="I165" s="64">
        <v>100</v>
      </c>
      <c r="J165" s="65">
        <v>100</v>
      </c>
    </row>
    <row r="166" spans="1:10" ht="56.25">
      <c r="A166" s="55"/>
      <c r="B166" s="55"/>
      <c r="C166" s="55"/>
      <c r="D166" s="56"/>
      <c r="E166" s="57" t="s">
        <v>128</v>
      </c>
      <c r="F166" s="58">
        <v>3064.32</v>
      </c>
      <c r="G166" s="58">
        <v>3064.32</v>
      </c>
      <c r="H166" s="58">
        <v>2638.08</v>
      </c>
      <c r="I166" s="59">
        <v>86.09</v>
      </c>
      <c r="J166" s="60">
        <v>86.09</v>
      </c>
    </row>
    <row r="167" spans="1:10" ht="37.5">
      <c r="A167" s="51" t="s">
        <v>85</v>
      </c>
      <c r="B167" s="51" t="s">
        <v>129</v>
      </c>
      <c r="C167" s="51" t="s">
        <v>130</v>
      </c>
      <c r="D167" s="61" t="s">
        <v>53</v>
      </c>
      <c r="E167" s="62" t="s">
        <v>73</v>
      </c>
      <c r="F167" s="63">
        <v>3064.32</v>
      </c>
      <c r="G167" s="63">
        <v>3064.32</v>
      </c>
      <c r="H167" s="63">
        <v>2638.08</v>
      </c>
      <c r="I167" s="64">
        <v>86.09</v>
      </c>
      <c r="J167" s="65">
        <v>86.09</v>
      </c>
    </row>
    <row r="168" spans="1:10" ht="93.75">
      <c r="A168" s="55"/>
      <c r="B168" s="55"/>
      <c r="C168" s="55"/>
      <c r="D168" s="56"/>
      <c r="E168" s="57" t="s">
        <v>131</v>
      </c>
      <c r="F168" s="58">
        <v>4596.48</v>
      </c>
      <c r="G168" s="58">
        <v>4596.48</v>
      </c>
      <c r="H168" s="58">
        <v>3957.12</v>
      </c>
      <c r="I168" s="59">
        <v>86.09</v>
      </c>
      <c r="J168" s="60">
        <v>86.09</v>
      </c>
    </row>
    <row r="169" spans="1:10" ht="37.5">
      <c r="A169" s="51" t="s">
        <v>85</v>
      </c>
      <c r="B169" s="51" t="s">
        <v>124</v>
      </c>
      <c r="C169" s="51" t="s">
        <v>132</v>
      </c>
      <c r="D169" s="61" t="s">
        <v>53</v>
      </c>
      <c r="E169" s="62" t="s">
        <v>73</v>
      </c>
      <c r="F169" s="63">
        <v>4596.48</v>
      </c>
      <c r="G169" s="63">
        <v>4596.48</v>
      </c>
      <c r="H169" s="63">
        <v>3957.12</v>
      </c>
      <c r="I169" s="64">
        <v>86.09</v>
      </c>
      <c r="J169" s="65">
        <v>86.09</v>
      </c>
    </row>
    <row r="170" spans="1:10" ht="37.5">
      <c r="A170" s="55"/>
      <c r="B170" s="55"/>
      <c r="C170" s="55"/>
      <c r="D170" s="56"/>
      <c r="E170" s="57" t="s">
        <v>133</v>
      </c>
      <c r="F170" s="58">
        <v>1433</v>
      </c>
      <c r="G170" s="58">
        <v>1433</v>
      </c>
      <c r="H170" s="58">
        <v>1431.53</v>
      </c>
      <c r="I170" s="59">
        <v>99.9</v>
      </c>
      <c r="J170" s="60">
        <v>99.9</v>
      </c>
    </row>
    <row r="171" spans="1:10" ht="18.75">
      <c r="A171" s="51" t="s">
        <v>134</v>
      </c>
      <c r="B171" s="51" t="s">
        <v>135</v>
      </c>
      <c r="C171" s="51" t="s">
        <v>136</v>
      </c>
      <c r="D171" s="56"/>
      <c r="E171" s="62" t="s">
        <v>137</v>
      </c>
      <c r="F171" s="66">
        <v>1433</v>
      </c>
      <c r="G171" s="66"/>
      <c r="H171" s="66">
        <v>1431.53</v>
      </c>
      <c r="I171" s="67"/>
      <c r="J171" s="68">
        <v>99</v>
      </c>
    </row>
    <row r="172" spans="1:10" ht="18.75" hidden="1" outlineLevel="1">
      <c r="A172" s="51" t="s">
        <v>134</v>
      </c>
      <c r="B172" s="51" t="s">
        <v>135</v>
      </c>
      <c r="C172" s="51" t="s">
        <v>136</v>
      </c>
      <c r="D172" s="61" t="s">
        <v>58</v>
      </c>
      <c r="E172" s="62" t="s">
        <v>137</v>
      </c>
      <c r="F172" s="63">
        <v>79</v>
      </c>
      <c r="G172" s="63">
        <v>79</v>
      </c>
      <c r="H172" s="63">
        <v>81</v>
      </c>
      <c r="I172" s="64">
        <v>102.53</v>
      </c>
      <c r="J172" s="65">
        <v>102.53</v>
      </c>
    </row>
    <row r="173" spans="1:10" ht="18.75" hidden="1" outlineLevel="1">
      <c r="A173" s="51" t="s">
        <v>134</v>
      </c>
      <c r="B173" s="51" t="s">
        <v>135</v>
      </c>
      <c r="C173" s="51" t="s">
        <v>136</v>
      </c>
      <c r="D173" s="61" t="s">
        <v>25</v>
      </c>
      <c r="E173" s="62" t="s">
        <v>137</v>
      </c>
      <c r="F173" s="63">
        <v>20.2</v>
      </c>
      <c r="G173" s="63">
        <v>20.2</v>
      </c>
      <c r="H173" s="63">
        <v>20.1</v>
      </c>
      <c r="I173" s="64">
        <v>99.5</v>
      </c>
      <c r="J173" s="65">
        <v>99.5</v>
      </c>
    </row>
    <row r="174" spans="1:10" ht="18.75" hidden="1" outlineLevel="1">
      <c r="A174" s="51" t="s">
        <v>134</v>
      </c>
      <c r="B174" s="51" t="s">
        <v>135</v>
      </c>
      <c r="C174" s="51" t="s">
        <v>136</v>
      </c>
      <c r="D174" s="61" t="s">
        <v>30</v>
      </c>
      <c r="E174" s="62" t="s">
        <v>137</v>
      </c>
      <c r="F174" s="63">
        <v>1215.8</v>
      </c>
      <c r="G174" s="63">
        <v>1215.8</v>
      </c>
      <c r="H174" s="63">
        <v>1214.45</v>
      </c>
      <c r="I174" s="64">
        <v>99.89</v>
      </c>
      <c r="J174" s="65">
        <v>99.89</v>
      </c>
    </row>
    <row r="175" spans="1:10" ht="18.75" hidden="1" outlineLevel="1">
      <c r="A175" s="51" t="s">
        <v>134</v>
      </c>
      <c r="B175" s="51" t="s">
        <v>135</v>
      </c>
      <c r="C175" s="51" t="s">
        <v>136</v>
      </c>
      <c r="D175" s="61" t="s">
        <v>59</v>
      </c>
      <c r="E175" s="62" t="s">
        <v>137</v>
      </c>
      <c r="F175" s="63">
        <v>10</v>
      </c>
      <c r="G175" s="63">
        <v>10</v>
      </c>
      <c r="H175" s="63">
        <v>20</v>
      </c>
      <c r="I175" s="64">
        <v>200</v>
      </c>
      <c r="J175" s="65">
        <v>200</v>
      </c>
    </row>
    <row r="176" spans="1:10" ht="18.75" hidden="1" outlineLevel="1">
      <c r="A176" s="51" t="s">
        <v>134</v>
      </c>
      <c r="B176" s="51" t="s">
        <v>135</v>
      </c>
      <c r="C176" s="51" t="s">
        <v>136</v>
      </c>
      <c r="D176" s="61" t="s">
        <v>60</v>
      </c>
      <c r="E176" s="62" t="s">
        <v>137</v>
      </c>
      <c r="F176" s="63">
        <v>108</v>
      </c>
      <c r="G176" s="63">
        <v>108</v>
      </c>
      <c r="H176" s="63">
        <v>95.98</v>
      </c>
      <c r="I176" s="64">
        <v>88.87</v>
      </c>
      <c r="J176" s="65">
        <v>88.87</v>
      </c>
    </row>
    <row r="177" spans="1:10" ht="37.5">
      <c r="A177" s="55"/>
      <c r="B177" s="55"/>
      <c r="C177" s="55"/>
      <c r="D177" s="56"/>
      <c r="E177" s="57" t="s">
        <v>138</v>
      </c>
      <c r="F177" s="58">
        <v>331.6</v>
      </c>
      <c r="G177" s="58">
        <v>331.6</v>
      </c>
      <c r="H177" s="58">
        <v>331.58</v>
      </c>
      <c r="I177" s="59">
        <v>99.99</v>
      </c>
      <c r="J177" s="60">
        <v>99.99</v>
      </c>
    </row>
    <row r="178" spans="1:10" ht="37.5">
      <c r="A178" s="51" t="s">
        <v>139</v>
      </c>
      <c r="B178" s="51" t="s">
        <v>140</v>
      </c>
      <c r="C178" s="51" t="s">
        <v>141</v>
      </c>
      <c r="D178" s="61" t="s">
        <v>30</v>
      </c>
      <c r="E178" s="62" t="s">
        <v>142</v>
      </c>
      <c r="F178" s="63">
        <v>331.6</v>
      </c>
      <c r="G178" s="63">
        <v>331.6</v>
      </c>
      <c r="H178" s="63">
        <v>331.58</v>
      </c>
      <c r="I178" s="64">
        <v>99.99</v>
      </c>
      <c r="J178" s="65">
        <v>99.99</v>
      </c>
    </row>
    <row r="179" spans="1:10" ht="75">
      <c r="A179" s="55"/>
      <c r="B179" s="55"/>
      <c r="C179" s="55"/>
      <c r="D179" s="56"/>
      <c r="E179" s="57" t="s">
        <v>143</v>
      </c>
      <c r="F179" s="58">
        <v>883.5</v>
      </c>
      <c r="G179" s="58">
        <v>883.5</v>
      </c>
      <c r="H179" s="58">
        <v>452.58</v>
      </c>
      <c r="I179" s="59">
        <v>51.23</v>
      </c>
      <c r="J179" s="60">
        <v>51.23</v>
      </c>
    </row>
    <row r="180" spans="1:10" ht="18.75" hidden="1">
      <c r="A180" s="51" t="s">
        <v>22</v>
      </c>
      <c r="B180" s="51" t="s">
        <v>144</v>
      </c>
      <c r="C180" s="51" t="s">
        <v>145</v>
      </c>
      <c r="D180" s="61" t="s">
        <v>146</v>
      </c>
      <c r="E180" s="62" t="s">
        <v>122</v>
      </c>
      <c r="F180" s="66">
        <v>883.5</v>
      </c>
      <c r="G180" s="66"/>
      <c r="H180" s="66">
        <v>452.58</v>
      </c>
      <c r="I180" s="67"/>
      <c r="J180" s="68">
        <v>51.2</v>
      </c>
    </row>
    <row r="181" spans="1:10" ht="18.75" outlineLevel="1">
      <c r="A181" s="51" t="s">
        <v>22</v>
      </c>
      <c r="B181" s="51" t="s">
        <v>144</v>
      </c>
      <c r="C181" s="51" t="s">
        <v>145</v>
      </c>
      <c r="D181" s="61" t="s">
        <v>146</v>
      </c>
      <c r="E181" s="62" t="s">
        <v>122</v>
      </c>
      <c r="F181" s="63">
        <v>395.5</v>
      </c>
      <c r="G181" s="63">
        <v>395.5</v>
      </c>
      <c r="H181" s="63">
        <v>18.1</v>
      </c>
      <c r="I181" s="64">
        <v>4.58</v>
      </c>
      <c r="J181" s="65">
        <v>4.58</v>
      </c>
    </row>
    <row r="182" spans="1:10" ht="18.75" outlineLevel="1">
      <c r="A182" s="51" t="s">
        <v>22</v>
      </c>
      <c r="B182" s="51" t="s">
        <v>147</v>
      </c>
      <c r="C182" s="51" t="s">
        <v>145</v>
      </c>
      <c r="D182" s="61" t="s">
        <v>146</v>
      </c>
      <c r="E182" s="62" t="s">
        <v>122</v>
      </c>
      <c r="F182" s="63">
        <v>222</v>
      </c>
      <c r="G182" s="63">
        <v>222</v>
      </c>
      <c r="H182" s="63">
        <v>217.24</v>
      </c>
      <c r="I182" s="64">
        <v>97.86</v>
      </c>
      <c r="J182" s="65">
        <v>97.86</v>
      </c>
    </row>
    <row r="183" spans="1:10" ht="18.75" outlineLevel="1">
      <c r="A183" s="51" t="s">
        <v>22</v>
      </c>
      <c r="B183" s="51" t="s">
        <v>148</v>
      </c>
      <c r="C183" s="51" t="s">
        <v>145</v>
      </c>
      <c r="D183" s="61" t="s">
        <v>146</v>
      </c>
      <c r="E183" s="62" t="s">
        <v>122</v>
      </c>
      <c r="F183" s="63">
        <v>266</v>
      </c>
      <c r="G183" s="63">
        <v>266</v>
      </c>
      <c r="H183" s="63">
        <v>217.24</v>
      </c>
      <c r="I183" s="64">
        <v>81.67</v>
      </c>
      <c r="J183" s="65">
        <v>81.67</v>
      </c>
    </row>
    <row r="184" spans="1:10" ht="18.75">
      <c r="A184" s="55"/>
      <c r="B184" s="55"/>
      <c r="C184" s="55"/>
      <c r="D184" s="56"/>
      <c r="E184" s="57" t="s">
        <v>149</v>
      </c>
      <c r="F184" s="58">
        <v>190837.33</v>
      </c>
      <c r="G184" s="58">
        <v>190837.33</v>
      </c>
      <c r="H184" s="58">
        <v>176902.15</v>
      </c>
      <c r="I184" s="59">
        <v>92.7</v>
      </c>
      <c r="J184" s="60">
        <v>92.7</v>
      </c>
    </row>
    <row r="185" spans="1:10" ht="18.75">
      <c r="A185" s="37"/>
      <c r="B185" s="37"/>
      <c r="C185" s="37"/>
      <c r="D185" s="38"/>
      <c r="E185" s="70"/>
      <c r="F185" s="39"/>
      <c r="G185" s="39"/>
      <c r="H185" s="39"/>
      <c r="I185" s="40"/>
      <c r="J185" s="40"/>
    </row>
    <row r="186" spans="1:10" ht="18" hidden="1">
      <c r="A186" s="71"/>
      <c r="B186" s="71"/>
      <c r="C186" s="71"/>
      <c r="D186" s="71"/>
      <c r="E186" s="71"/>
      <c r="F186" s="71"/>
      <c r="G186" s="71"/>
      <c r="H186" s="71"/>
      <c r="I186" s="71"/>
      <c r="J186" s="71"/>
    </row>
    <row r="187" spans="1:10" ht="18" hidden="1">
      <c r="A187" s="71"/>
      <c r="B187" s="71"/>
      <c r="C187" s="71"/>
      <c r="D187" s="71"/>
      <c r="E187" s="71"/>
      <c r="F187" s="71"/>
      <c r="G187" s="71"/>
      <c r="H187" s="71"/>
      <c r="I187" s="71"/>
      <c r="J187" s="71"/>
    </row>
    <row r="188" spans="1:10" ht="18" hidden="1">
      <c r="A188" s="71"/>
      <c r="B188" s="71"/>
      <c r="C188" s="71"/>
      <c r="D188" s="71"/>
      <c r="E188" s="71"/>
      <c r="F188" s="71"/>
      <c r="G188" s="71"/>
      <c r="H188" s="71"/>
      <c r="I188" s="71"/>
      <c r="J188" s="71"/>
    </row>
    <row r="189" spans="1:10" ht="18">
      <c r="A189" s="71"/>
      <c r="B189" s="71"/>
      <c r="C189" s="71"/>
      <c r="D189" s="71"/>
      <c r="E189" s="71"/>
      <c r="F189" s="71"/>
      <c r="G189" s="71"/>
      <c r="H189" s="71"/>
      <c r="I189" s="71"/>
      <c r="J189" s="71"/>
    </row>
    <row r="190" spans="1:10" ht="12.75" customHeight="1" hidden="1">
      <c r="A190" s="71" t="s">
        <v>0</v>
      </c>
      <c r="B190" s="72" t="s">
        <v>4</v>
      </c>
      <c r="C190" s="73"/>
      <c r="D190" s="73"/>
      <c r="E190" s="74"/>
      <c r="F190" s="74"/>
      <c r="G190" s="75"/>
      <c r="H190" s="75"/>
      <c r="I190" s="71"/>
      <c r="J190" s="71"/>
    </row>
    <row r="191" spans="1:10" ht="18">
      <c r="A191" s="71"/>
      <c r="B191" s="71"/>
      <c r="C191" s="71"/>
      <c r="D191" s="71"/>
      <c r="E191" s="71"/>
      <c r="F191" s="71"/>
      <c r="G191" s="71"/>
      <c r="H191" s="71"/>
      <c r="I191" s="71"/>
      <c r="J191" s="71"/>
    </row>
    <row r="192" spans="1:10" ht="18">
      <c r="A192" s="71"/>
      <c r="B192" s="71" t="s">
        <v>156</v>
      </c>
      <c r="C192" s="71"/>
      <c r="D192" s="71"/>
      <c r="E192" s="71"/>
      <c r="F192" s="71"/>
      <c r="G192" s="71"/>
      <c r="H192" s="71"/>
      <c r="I192" s="71"/>
      <c r="J192" s="71"/>
    </row>
    <row r="193" spans="1:10" ht="18">
      <c r="A193" s="71"/>
      <c r="B193" s="76" t="s">
        <v>161</v>
      </c>
      <c r="C193" s="71"/>
      <c r="D193" s="71"/>
      <c r="E193" s="71"/>
      <c r="F193" s="71"/>
      <c r="G193" s="71"/>
      <c r="H193" s="71"/>
      <c r="I193" s="71"/>
      <c r="J193" s="71"/>
    </row>
  </sheetData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75"/>
  <sheetViews>
    <sheetView showZeros="0" zoomScale="75" zoomScaleNormal="75" workbookViewId="0" topLeftCell="A142">
      <selection activeCell="A142" sqref="A1:IV16384"/>
    </sheetView>
  </sheetViews>
  <sheetFormatPr defaultColWidth="9.140625" defaultRowHeight="12.75"/>
  <cols>
    <col min="1" max="1" width="7.140625" style="6" customWidth="1"/>
    <col min="2" max="2" width="8.7109375" style="6" customWidth="1"/>
    <col min="3" max="3" width="6.57421875" style="6" customWidth="1"/>
    <col min="4" max="4" width="5.7109375" style="7" customWidth="1"/>
    <col min="5" max="5" width="62.00390625" style="15" customWidth="1"/>
    <col min="6" max="6" width="16.421875" style="8" customWidth="1"/>
    <col min="7" max="7" width="17.7109375" style="8" hidden="1" customWidth="1"/>
    <col min="8" max="8" width="15.8515625" style="8" customWidth="1"/>
    <col min="9" max="9" width="17.7109375" style="5" hidden="1" customWidth="1"/>
    <col min="10" max="10" width="11.421875" style="5" customWidth="1"/>
    <col min="11" max="16384" width="8.8515625" style="5" customWidth="1"/>
  </cols>
  <sheetData>
    <row r="1" spans="1:6" ht="15.75">
      <c r="A1" s="6" t="s">
        <v>1</v>
      </c>
      <c r="B1" s="6" t="s">
        <v>1</v>
      </c>
      <c r="C1" s="6" t="s">
        <v>1</v>
      </c>
      <c r="D1" s="7" t="s">
        <v>0</v>
      </c>
      <c r="E1" s="7" t="s">
        <v>0</v>
      </c>
      <c r="F1" s="8" t="s">
        <v>157</v>
      </c>
    </row>
    <row r="2" spans="5:6" ht="15.75">
      <c r="E2" s="7"/>
      <c r="F2" s="9" t="s">
        <v>158</v>
      </c>
    </row>
    <row r="3" spans="5:6" ht="15.75">
      <c r="E3" s="7"/>
      <c r="F3" s="8" t="s">
        <v>159</v>
      </c>
    </row>
    <row r="4" spans="1:10" ht="46.5" customHeight="1">
      <c r="A4" s="6" t="s">
        <v>1</v>
      </c>
      <c r="B4" s="6" t="s">
        <v>1</v>
      </c>
      <c r="C4" s="6" t="s">
        <v>1</v>
      </c>
      <c r="D4" s="7" t="s">
        <v>0</v>
      </c>
      <c r="E4" s="4" t="s">
        <v>155</v>
      </c>
      <c r="F4" s="17"/>
      <c r="G4" s="17"/>
      <c r="H4" s="17"/>
      <c r="I4" s="17"/>
      <c r="J4" s="17"/>
    </row>
    <row r="5" spans="1:5" ht="15.75" hidden="1">
      <c r="A5" s="6" t="s">
        <v>1</v>
      </c>
      <c r="B5" s="6" t="s">
        <v>1</v>
      </c>
      <c r="C5" s="6" t="s">
        <v>1</v>
      </c>
      <c r="D5" s="7" t="s">
        <v>13</v>
      </c>
      <c r="E5" s="7"/>
    </row>
    <row r="6" spans="1:5" ht="15.75" hidden="1">
      <c r="A6" s="6" t="s">
        <v>1</v>
      </c>
      <c r="B6" s="6" t="s">
        <v>1</v>
      </c>
      <c r="C6" s="6" t="s">
        <v>1</v>
      </c>
      <c r="D6" s="7" t="s">
        <v>14</v>
      </c>
      <c r="E6" s="7"/>
    </row>
    <row r="7" spans="4:5" ht="15.75" hidden="1">
      <c r="D7" s="7" t="s">
        <v>0</v>
      </c>
      <c r="E7" s="7"/>
    </row>
    <row r="8" spans="4:5" ht="15.75" hidden="1">
      <c r="D8" s="7" t="s">
        <v>11</v>
      </c>
      <c r="E8" s="7"/>
    </row>
    <row r="9" spans="4:5" ht="15.75" hidden="1">
      <c r="D9" s="7" t="s">
        <v>15</v>
      </c>
      <c r="E9" s="7"/>
    </row>
    <row r="10" ht="15.75" hidden="1">
      <c r="E10" s="7"/>
    </row>
    <row r="11" ht="15.75" hidden="1">
      <c r="E11" s="7"/>
    </row>
    <row r="12" ht="15.75" hidden="1">
      <c r="E12" s="7"/>
    </row>
    <row r="13" ht="15.75" hidden="1">
      <c r="E13" s="7"/>
    </row>
    <row r="14" ht="15.75" hidden="1">
      <c r="E14" s="7"/>
    </row>
    <row r="15" ht="15.75" hidden="1">
      <c r="E15" s="7"/>
    </row>
    <row r="16" spans="5:10" ht="15.75">
      <c r="E16" s="7"/>
      <c r="H16" s="8" t="s">
        <v>12</v>
      </c>
      <c r="J16" s="10"/>
    </row>
    <row r="17" spans="1:10" s="36" customFormat="1" ht="79.5" customHeight="1">
      <c r="A17" s="30" t="s">
        <v>2</v>
      </c>
      <c r="B17" s="30" t="s">
        <v>5</v>
      </c>
      <c r="C17" s="30" t="s">
        <v>6</v>
      </c>
      <c r="D17" s="31" t="s">
        <v>8</v>
      </c>
      <c r="E17" s="32" t="s">
        <v>3</v>
      </c>
      <c r="F17" s="33" t="s">
        <v>153</v>
      </c>
      <c r="G17" s="34" t="s">
        <v>9</v>
      </c>
      <c r="H17" s="35" t="s">
        <v>154</v>
      </c>
      <c r="I17" s="34" t="s">
        <v>10</v>
      </c>
      <c r="J17" s="34" t="s">
        <v>7</v>
      </c>
    </row>
    <row r="18" spans="1:10" s="11" customFormat="1" ht="14.25" customHeight="1">
      <c r="A18" s="12" t="s">
        <v>150</v>
      </c>
      <c r="B18" s="12" t="s">
        <v>151</v>
      </c>
      <c r="C18" s="12" t="s">
        <v>152</v>
      </c>
      <c r="D18" s="18">
        <v>4</v>
      </c>
      <c r="E18" s="13">
        <v>5</v>
      </c>
      <c r="F18" s="14">
        <v>6</v>
      </c>
      <c r="G18" s="14">
        <v>7</v>
      </c>
      <c r="H18" s="14">
        <v>7</v>
      </c>
      <c r="I18" s="14">
        <v>9</v>
      </c>
      <c r="J18" s="14">
        <v>8</v>
      </c>
    </row>
    <row r="19" spans="1:10" ht="31.5">
      <c r="A19" s="23"/>
      <c r="B19" s="23"/>
      <c r="C19" s="23"/>
      <c r="D19" s="24"/>
      <c r="E19" s="25" t="s">
        <v>16</v>
      </c>
      <c r="F19" s="26">
        <v>7994.5</v>
      </c>
      <c r="G19" s="26">
        <v>7994.5</v>
      </c>
      <c r="H19" s="26">
        <v>7616.11</v>
      </c>
      <c r="I19" s="27">
        <v>95.27</v>
      </c>
      <c r="J19" s="28">
        <v>95.27</v>
      </c>
    </row>
    <row r="20" spans="1:10" ht="31.5">
      <c r="A20" s="12" t="s">
        <v>17</v>
      </c>
      <c r="B20" s="12" t="s">
        <v>18</v>
      </c>
      <c r="C20" s="12" t="s">
        <v>19</v>
      </c>
      <c r="D20" s="19" t="s">
        <v>20</v>
      </c>
      <c r="E20" s="20" t="s">
        <v>21</v>
      </c>
      <c r="F20" s="21">
        <v>1182</v>
      </c>
      <c r="G20" s="21">
        <v>1182</v>
      </c>
      <c r="H20" s="21">
        <v>1182</v>
      </c>
      <c r="I20" s="22">
        <v>100</v>
      </c>
      <c r="J20" s="29">
        <v>100</v>
      </c>
    </row>
    <row r="21" spans="1:10" ht="31.5">
      <c r="A21" s="12" t="s">
        <v>22</v>
      </c>
      <c r="B21" s="12" t="s">
        <v>23</v>
      </c>
      <c r="C21" s="12" t="s">
        <v>24</v>
      </c>
      <c r="D21" s="19" t="s">
        <v>25</v>
      </c>
      <c r="E21" s="20" t="s">
        <v>26</v>
      </c>
      <c r="F21" s="21">
        <v>1263.36</v>
      </c>
      <c r="G21" s="21">
        <v>1263.36</v>
      </c>
      <c r="H21" s="21">
        <v>1263.36</v>
      </c>
      <c r="I21" s="22">
        <v>100</v>
      </c>
      <c r="J21" s="29">
        <v>100</v>
      </c>
    </row>
    <row r="22" spans="1:10" ht="15.75">
      <c r="A22" s="12" t="s">
        <v>22</v>
      </c>
      <c r="B22" s="12" t="s">
        <v>23</v>
      </c>
      <c r="C22" s="12" t="s">
        <v>24</v>
      </c>
      <c r="D22" s="19" t="s">
        <v>25</v>
      </c>
      <c r="E22" s="20" t="s">
        <v>27</v>
      </c>
      <c r="F22" s="21">
        <v>5549.14</v>
      </c>
      <c r="G22" s="21">
        <v>5549.14</v>
      </c>
      <c r="H22" s="21">
        <v>5170.75</v>
      </c>
      <c r="I22" s="22">
        <v>93.18</v>
      </c>
      <c r="J22" s="29">
        <v>93.18</v>
      </c>
    </row>
    <row r="23" spans="1:10" ht="31.5">
      <c r="A23" s="23"/>
      <c r="B23" s="23"/>
      <c r="C23" s="23"/>
      <c r="D23" s="24"/>
      <c r="E23" s="25" t="s">
        <v>28</v>
      </c>
      <c r="F23" s="26">
        <v>3075</v>
      </c>
      <c r="G23" s="26">
        <v>3075</v>
      </c>
      <c r="H23" s="26">
        <v>3075</v>
      </c>
      <c r="I23" s="27">
        <v>100</v>
      </c>
      <c r="J23" s="28">
        <v>100</v>
      </c>
    </row>
    <row r="24" spans="1:10" ht="31.5">
      <c r="A24" s="12" t="s">
        <v>17</v>
      </c>
      <c r="B24" s="12" t="s">
        <v>29</v>
      </c>
      <c r="C24" s="12" t="s">
        <v>19</v>
      </c>
      <c r="D24" s="19" t="s">
        <v>30</v>
      </c>
      <c r="E24" s="20" t="s">
        <v>21</v>
      </c>
      <c r="F24" s="21">
        <v>1149.2</v>
      </c>
      <c r="G24" s="21">
        <v>1149.2</v>
      </c>
      <c r="H24" s="21">
        <v>1149.2</v>
      </c>
      <c r="I24" s="22">
        <v>100</v>
      </c>
      <c r="J24" s="29">
        <v>100</v>
      </c>
    </row>
    <row r="25" spans="1:10" ht="31.5">
      <c r="A25" s="12" t="s">
        <v>17</v>
      </c>
      <c r="B25" s="12" t="s">
        <v>31</v>
      </c>
      <c r="C25" s="12" t="s">
        <v>19</v>
      </c>
      <c r="D25" s="19" t="s">
        <v>25</v>
      </c>
      <c r="E25" s="20" t="s">
        <v>21</v>
      </c>
      <c r="F25" s="21">
        <v>1600</v>
      </c>
      <c r="G25" s="21">
        <v>1600</v>
      </c>
      <c r="H25" s="21">
        <v>1600</v>
      </c>
      <c r="I25" s="22">
        <v>100</v>
      </c>
      <c r="J25" s="29">
        <v>100</v>
      </c>
    </row>
    <row r="26" spans="1:10" ht="31.5">
      <c r="A26" s="12" t="s">
        <v>17</v>
      </c>
      <c r="B26" s="12" t="s">
        <v>32</v>
      </c>
      <c r="C26" s="12" t="s">
        <v>19</v>
      </c>
      <c r="D26" s="19" t="s">
        <v>20</v>
      </c>
      <c r="E26" s="20" t="s">
        <v>21</v>
      </c>
      <c r="F26" s="21">
        <v>325.8</v>
      </c>
      <c r="G26" s="21">
        <v>325.8</v>
      </c>
      <c r="H26" s="21">
        <v>325.8</v>
      </c>
      <c r="I26" s="22">
        <v>100</v>
      </c>
      <c r="J26" s="29">
        <v>100</v>
      </c>
    </row>
    <row r="27" spans="1:10" ht="63">
      <c r="A27" s="23"/>
      <c r="B27" s="23"/>
      <c r="C27" s="23"/>
      <c r="D27" s="24"/>
      <c r="E27" s="25" t="s">
        <v>33</v>
      </c>
      <c r="F27" s="26">
        <v>15000</v>
      </c>
      <c r="G27" s="26">
        <v>15000</v>
      </c>
      <c r="H27" s="26">
        <v>15000</v>
      </c>
      <c r="I27" s="27">
        <v>100</v>
      </c>
      <c r="J27" s="28">
        <v>100</v>
      </c>
    </row>
    <row r="28" spans="1:10" ht="31.5">
      <c r="A28" s="12" t="s">
        <v>34</v>
      </c>
      <c r="B28" s="12" t="s">
        <v>29</v>
      </c>
      <c r="C28" s="12" t="s">
        <v>35</v>
      </c>
      <c r="D28" s="19" t="s">
        <v>20</v>
      </c>
      <c r="E28" s="20" t="s">
        <v>36</v>
      </c>
      <c r="F28" s="21">
        <v>15000</v>
      </c>
      <c r="G28" s="21">
        <v>15000</v>
      </c>
      <c r="H28" s="21">
        <v>15000</v>
      </c>
      <c r="I28" s="22">
        <v>100</v>
      </c>
      <c r="J28" s="29">
        <v>100</v>
      </c>
    </row>
    <row r="29" spans="1:10" ht="31.5">
      <c r="A29" s="23"/>
      <c r="B29" s="23"/>
      <c r="C29" s="23"/>
      <c r="D29" s="24"/>
      <c r="E29" s="25" t="s">
        <v>37</v>
      </c>
      <c r="F29" s="26">
        <v>5000</v>
      </c>
      <c r="G29" s="26">
        <v>5000</v>
      </c>
      <c r="H29" s="26">
        <v>0</v>
      </c>
      <c r="I29" s="27">
        <v>0</v>
      </c>
      <c r="J29" s="28">
        <v>0</v>
      </c>
    </row>
    <row r="30" spans="1:10" ht="15.75">
      <c r="A30" s="12" t="s">
        <v>38</v>
      </c>
      <c r="B30" s="12" t="s">
        <v>29</v>
      </c>
      <c r="C30" s="12" t="s">
        <v>24</v>
      </c>
      <c r="D30" s="19" t="s">
        <v>25</v>
      </c>
      <c r="E30" s="20" t="s">
        <v>27</v>
      </c>
      <c r="F30" s="21">
        <v>5000</v>
      </c>
      <c r="G30" s="21">
        <v>5000</v>
      </c>
      <c r="H30" s="21">
        <v>0</v>
      </c>
      <c r="I30" s="22">
        <v>0</v>
      </c>
      <c r="J30" s="29">
        <v>0</v>
      </c>
    </row>
    <row r="31" spans="1:10" ht="63">
      <c r="A31" s="23"/>
      <c r="B31" s="23"/>
      <c r="C31" s="23"/>
      <c r="D31" s="24"/>
      <c r="E31" s="25" t="s">
        <v>39</v>
      </c>
      <c r="F31" s="26">
        <v>800</v>
      </c>
      <c r="G31" s="26">
        <v>800</v>
      </c>
      <c r="H31" s="26">
        <v>707.75</v>
      </c>
      <c r="I31" s="27">
        <v>88.47</v>
      </c>
      <c r="J31" s="28">
        <v>88.47</v>
      </c>
    </row>
    <row r="32" spans="1:10" ht="15.75">
      <c r="A32" s="12" t="s">
        <v>22</v>
      </c>
      <c r="B32" s="12" t="s">
        <v>40</v>
      </c>
      <c r="C32" s="12" t="s">
        <v>41</v>
      </c>
      <c r="D32" s="19" t="s">
        <v>42</v>
      </c>
      <c r="E32" s="20" t="s">
        <v>27</v>
      </c>
      <c r="F32" s="21">
        <v>200</v>
      </c>
      <c r="G32" s="21">
        <v>200</v>
      </c>
      <c r="H32" s="21">
        <v>0</v>
      </c>
      <c r="I32" s="22">
        <v>0</v>
      </c>
      <c r="J32" s="29">
        <v>0</v>
      </c>
    </row>
    <row r="33" spans="1:10" ht="31.5">
      <c r="A33" s="12" t="s">
        <v>22</v>
      </c>
      <c r="B33" s="12" t="s">
        <v>40</v>
      </c>
      <c r="C33" s="12" t="s">
        <v>41</v>
      </c>
      <c r="D33" s="19" t="s">
        <v>25</v>
      </c>
      <c r="E33" s="20" t="s">
        <v>26</v>
      </c>
      <c r="F33" s="21">
        <v>475</v>
      </c>
      <c r="G33" s="21">
        <v>475</v>
      </c>
      <c r="H33" s="21">
        <v>0</v>
      </c>
      <c r="I33" s="22">
        <v>0</v>
      </c>
      <c r="J33" s="29">
        <v>0</v>
      </c>
    </row>
    <row r="34" spans="1:10" ht="15.75">
      <c r="A34" s="12" t="s">
        <v>22</v>
      </c>
      <c r="B34" s="12" t="s">
        <v>40</v>
      </c>
      <c r="C34" s="12" t="s">
        <v>41</v>
      </c>
      <c r="D34" s="19" t="s">
        <v>25</v>
      </c>
      <c r="E34" s="20" t="s">
        <v>27</v>
      </c>
      <c r="F34" s="21">
        <v>125</v>
      </c>
      <c r="G34" s="21">
        <v>125</v>
      </c>
      <c r="H34" s="21">
        <v>707.75</v>
      </c>
      <c r="I34" s="22">
        <v>566.2</v>
      </c>
      <c r="J34" s="29">
        <v>566.2</v>
      </c>
    </row>
    <row r="35" spans="1:10" ht="31.5">
      <c r="A35" s="12" t="s">
        <v>22</v>
      </c>
      <c r="B35" s="12" t="s">
        <v>43</v>
      </c>
      <c r="C35" s="12" t="s">
        <v>41</v>
      </c>
      <c r="D35" s="19" t="s">
        <v>42</v>
      </c>
      <c r="E35" s="20" t="s">
        <v>26</v>
      </c>
      <c r="F35" s="21">
        <v>1.5</v>
      </c>
      <c r="G35" s="21">
        <v>1.5</v>
      </c>
      <c r="H35" s="21">
        <v>0</v>
      </c>
      <c r="I35" s="22">
        <v>0</v>
      </c>
      <c r="J35" s="29">
        <v>0</v>
      </c>
    </row>
    <row r="36" spans="1:10" ht="15.75">
      <c r="A36" s="12" t="s">
        <v>22</v>
      </c>
      <c r="B36" s="12" t="s">
        <v>43</v>
      </c>
      <c r="C36" s="12" t="s">
        <v>41</v>
      </c>
      <c r="D36" s="19" t="s">
        <v>42</v>
      </c>
      <c r="E36" s="20" t="s">
        <v>27</v>
      </c>
      <c r="F36" s="21">
        <v>-1.5</v>
      </c>
      <c r="G36" s="21">
        <v>-1.5</v>
      </c>
      <c r="H36" s="21">
        <v>0</v>
      </c>
      <c r="I36" s="22">
        <v>0</v>
      </c>
      <c r="J36" s="29">
        <v>0</v>
      </c>
    </row>
    <row r="37" spans="1:10" ht="31.5">
      <c r="A37" s="12" t="s">
        <v>22</v>
      </c>
      <c r="B37" s="12" t="s">
        <v>44</v>
      </c>
      <c r="C37" s="12" t="s">
        <v>41</v>
      </c>
      <c r="D37" s="19" t="s">
        <v>42</v>
      </c>
      <c r="E37" s="20" t="s">
        <v>26</v>
      </c>
      <c r="F37" s="21">
        <v>0.5</v>
      </c>
      <c r="G37" s="21">
        <v>0.5</v>
      </c>
      <c r="H37" s="21">
        <v>0</v>
      </c>
      <c r="I37" s="22">
        <v>0</v>
      </c>
      <c r="J37" s="29">
        <v>0</v>
      </c>
    </row>
    <row r="38" spans="1:10" ht="15.75">
      <c r="A38" s="12" t="s">
        <v>22</v>
      </c>
      <c r="B38" s="12" t="s">
        <v>44</v>
      </c>
      <c r="C38" s="12" t="s">
        <v>41</v>
      </c>
      <c r="D38" s="19" t="s">
        <v>42</v>
      </c>
      <c r="E38" s="20" t="s">
        <v>27</v>
      </c>
      <c r="F38" s="21">
        <v>-0.5</v>
      </c>
      <c r="G38" s="21">
        <v>-0.5</v>
      </c>
      <c r="H38" s="21">
        <v>0</v>
      </c>
      <c r="I38" s="22">
        <v>0</v>
      </c>
      <c r="J38" s="29">
        <v>0</v>
      </c>
    </row>
    <row r="39" spans="1:10" ht="31.5">
      <c r="A39" s="12" t="s">
        <v>22</v>
      </c>
      <c r="B39" s="12" t="s">
        <v>45</v>
      </c>
      <c r="C39" s="12" t="s">
        <v>41</v>
      </c>
      <c r="D39" s="19" t="s">
        <v>42</v>
      </c>
      <c r="E39" s="20" t="s">
        <v>26</v>
      </c>
      <c r="F39" s="21">
        <v>4.4</v>
      </c>
      <c r="G39" s="21">
        <v>4.4</v>
      </c>
      <c r="H39" s="21">
        <v>0</v>
      </c>
      <c r="I39" s="22">
        <v>0</v>
      </c>
      <c r="J39" s="29">
        <v>0</v>
      </c>
    </row>
    <row r="40" spans="1:10" ht="15.75">
      <c r="A40" s="12" t="s">
        <v>22</v>
      </c>
      <c r="B40" s="12" t="s">
        <v>45</v>
      </c>
      <c r="C40" s="12" t="s">
        <v>41</v>
      </c>
      <c r="D40" s="19" t="s">
        <v>42</v>
      </c>
      <c r="E40" s="20" t="s">
        <v>27</v>
      </c>
      <c r="F40" s="21">
        <v>-4.4</v>
      </c>
      <c r="G40" s="21">
        <v>-4.4</v>
      </c>
      <c r="H40" s="21">
        <v>0</v>
      </c>
      <c r="I40" s="22">
        <v>0</v>
      </c>
      <c r="J40" s="29">
        <v>0</v>
      </c>
    </row>
    <row r="41" spans="1:10" ht="31.5">
      <c r="A41" s="23"/>
      <c r="B41" s="23"/>
      <c r="C41" s="23"/>
      <c r="D41" s="24"/>
      <c r="E41" s="25" t="s">
        <v>46</v>
      </c>
      <c r="F41" s="26">
        <v>19106.2</v>
      </c>
      <c r="G41" s="26">
        <v>19106.2</v>
      </c>
      <c r="H41" s="26">
        <v>18955</v>
      </c>
      <c r="I41" s="27">
        <v>99.21</v>
      </c>
      <c r="J41" s="28">
        <v>99.21</v>
      </c>
    </row>
    <row r="42" spans="1:10" ht="31.5">
      <c r="A42" s="12" t="s">
        <v>47</v>
      </c>
      <c r="B42" s="12" t="s">
        <v>48</v>
      </c>
      <c r="C42" s="12" t="s">
        <v>49</v>
      </c>
      <c r="D42" s="19" t="s">
        <v>20</v>
      </c>
      <c r="E42" s="20" t="s">
        <v>50</v>
      </c>
      <c r="F42" s="21">
        <v>1500</v>
      </c>
      <c r="G42" s="21">
        <v>1500</v>
      </c>
      <c r="H42" s="21">
        <v>1500</v>
      </c>
      <c r="I42" s="22">
        <v>100</v>
      </c>
      <c r="J42" s="29">
        <v>100</v>
      </c>
    </row>
    <row r="43" spans="1:10" ht="31.5">
      <c r="A43" s="12" t="s">
        <v>47</v>
      </c>
      <c r="B43" s="12" t="s">
        <v>51</v>
      </c>
      <c r="C43" s="12" t="s">
        <v>52</v>
      </c>
      <c r="D43" s="19" t="s">
        <v>30</v>
      </c>
      <c r="E43" s="20" t="s">
        <v>50</v>
      </c>
      <c r="F43" s="21">
        <v>16.5</v>
      </c>
      <c r="G43" s="21">
        <v>16.5</v>
      </c>
      <c r="H43" s="21">
        <v>16.5</v>
      </c>
      <c r="I43" s="22">
        <v>100</v>
      </c>
      <c r="J43" s="29">
        <v>100</v>
      </c>
    </row>
    <row r="44" spans="1:10" ht="31.5">
      <c r="A44" s="12" t="s">
        <v>47</v>
      </c>
      <c r="B44" s="12" t="s">
        <v>51</v>
      </c>
      <c r="C44" s="12" t="s">
        <v>52</v>
      </c>
      <c r="D44" s="19" t="s">
        <v>53</v>
      </c>
      <c r="E44" s="20" t="s">
        <v>50</v>
      </c>
      <c r="F44" s="21">
        <v>1143.1</v>
      </c>
      <c r="G44" s="21">
        <v>1143.1</v>
      </c>
      <c r="H44" s="21">
        <v>1143.1</v>
      </c>
      <c r="I44" s="22">
        <v>100</v>
      </c>
      <c r="J44" s="29">
        <v>100</v>
      </c>
    </row>
    <row r="45" spans="1:10" ht="31.5">
      <c r="A45" s="12" t="s">
        <v>54</v>
      </c>
      <c r="B45" s="12" t="s">
        <v>48</v>
      </c>
      <c r="C45" s="12" t="s">
        <v>49</v>
      </c>
      <c r="D45" s="19" t="s">
        <v>20</v>
      </c>
      <c r="E45" s="20" t="s">
        <v>55</v>
      </c>
      <c r="F45" s="21">
        <v>6775</v>
      </c>
      <c r="G45" s="21">
        <v>6775</v>
      </c>
      <c r="H45" s="21">
        <v>6766.27</v>
      </c>
      <c r="I45" s="22">
        <v>99.87</v>
      </c>
      <c r="J45" s="29">
        <v>99.87</v>
      </c>
    </row>
    <row r="46" spans="1:10" ht="47.25">
      <c r="A46" s="12" t="s">
        <v>54</v>
      </c>
      <c r="B46" s="12" t="s">
        <v>48</v>
      </c>
      <c r="C46" s="12" t="s">
        <v>49</v>
      </c>
      <c r="D46" s="19" t="s">
        <v>20</v>
      </c>
      <c r="E46" s="20" t="s">
        <v>56</v>
      </c>
      <c r="F46" s="21">
        <v>2725</v>
      </c>
      <c r="G46" s="21">
        <v>2725</v>
      </c>
      <c r="H46" s="21">
        <v>2723.44</v>
      </c>
      <c r="I46" s="22">
        <v>99.94</v>
      </c>
      <c r="J46" s="29">
        <v>99.94</v>
      </c>
    </row>
    <row r="47" spans="1:10" ht="31.5">
      <c r="A47" s="12" t="s">
        <v>54</v>
      </c>
      <c r="B47" s="12" t="s">
        <v>51</v>
      </c>
      <c r="C47" s="12" t="s">
        <v>52</v>
      </c>
      <c r="D47" s="19" t="s">
        <v>57</v>
      </c>
      <c r="E47" s="20" t="s">
        <v>55</v>
      </c>
      <c r="F47" s="21">
        <v>3.9</v>
      </c>
      <c r="G47" s="21">
        <v>3.9</v>
      </c>
      <c r="H47" s="21">
        <v>3.9</v>
      </c>
      <c r="I47" s="22">
        <v>100</v>
      </c>
      <c r="J47" s="29">
        <v>100</v>
      </c>
    </row>
    <row r="48" spans="1:10" ht="31.5">
      <c r="A48" s="12" t="s">
        <v>54</v>
      </c>
      <c r="B48" s="12" t="s">
        <v>51</v>
      </c>
      <c r="C48" s="12" t="s">
        <v>52</v>
      </c>
      <c r="D48" s="19" t="s">
        <v>58</v>
      </c>
      <c r="E48" s="20" t="s">
        <v>55</v>
      </c>
      <c r="F48" s="21">
        <v>138.13</v>
      </c>
      <c r="G48" s="21">
        <v>138.13</v>
      </c>
      <c r="H48" s="21">
        <v>123.49</v>
      </c>
      <c r="I48" s="22">
        <v>89.4</v>
      </c>
      <c r="J48" s="29">
        <v>89.4</v>
      </c>
    </row>
    <row r="49" spans="1:10" ht="47.25">
      <c r="A49" s="12" t="s">
        <v>54</v>
      </c>
      <c r="B49" s="12" t="s">
        <v>51</v>
      </c>
      <c r="C49" s="12" t="s">
        <v>52</v>
      </c>
      <c r="D49" s="19" t="s">
        <v>58</v>
      </c>
      <c r="E49" s="20" t="s">
        <v>56</v>
      </c>
      <c r="F49" s="21">
        <v>2.5</v>
      </c>
      <c r="G49" s="21">
        <v>2.5</v>
      </c>
      <c r="H49" s="21">
        <v>2.5</v>
      </c>
      <c r="I49" s="22">
        <v>100</v>
      </c>
      <c r="J49" s="29">
        <v>100</v>
      </c>
    </row>
    <row r="50" spans="1:10" ht="31.5">
      <c r="A50" s="12" t="s">
        <v>54</v>
      </c>
      <c r="B50" s="12" t="s">
        <v>51</v>
      </c>
      <c r="C50" s="12" t="s">
        <v>52</v>
      </c>
      <c r="D50" s="19" t="s">
        <v>30</v>
      </c>
      <c r="E50" s="20" t="s">
        <v>55</v>
      </c>
      <c r="F50" s="21">
        <v>1663.67</v>
      </c>
      <c r="G50" s="21">
        <v>1663.67</v>
      </c>
      <c r="H50" s="21">
        <v>1633.12</v>
      </c>
      <c r="I50" s="22">
        <v>98.16</v>
      </c>
      <c r="J50" s="29">
        <v>98.16</v>
      </c>
    </row>
    <row r="51" spans="1:10" ht="47.25">
      <c r="A51" s="12" t="s">
        <v>54</v>
      </c>
      <c r="B51" s="12" t="s">
        <v>51</v>
      </c>
      <c r="C51" s="12" t="s">
        <v>52</v>
      </c>
      <c r="D51" s="19" t="s">
        <v>30</v>
      </c>
      <c r="E51" s="20" t="s">
        <v>56</v>
      </c>
      <c r="F51" s="21">
        <v>71.5</v>
      </c>
      <c r="G51" s="21">
        <v>71.5</v>
      </c>
      <c r="H51" s="21">
        <v>69.84</v>
      </c>
      <c r="I51" s="22">
        <v>97.68</v>
      </c>
      <c r="J51" s="29">
        <v>97.68</v>
      </c>
    </row>
    <row r="52" spans="1:10" ht="31.5">
      <c r="A52" s="12" t="s">
        <v>54</v>
      </c>
      <c r="B52" s="12" t="s">
        <v>51</v>
      </c>
      <c r="C52" s="12" t="s">
        <v>52</v>
      </c>
      <c r="D52" s="19" t="s">
        <v>53</v>
      </c>
      <c r="E52" s="20" t="s">
        <v>55</v>
      </c>
      <c r="F52" s="21">
        <v>12</v>
      </c>
      <c r="G52" s="21">
        <v>12</v>
      </c>
      <c r="H52" s="21">
        <v>12</v>
      </c>
      <c r="I52" s="22">
        <v>100</v>
      </c>
      <c r="J52" s="29">
        <v>100</v>
      </c>
    </row>
    <row r="53" spans="1:10" ht="31.5">
      <c r="A53" s="12" t="s">
        <v>54</v>
      </c>
      <c r="B53" s="12" t="s">
        <v>51</v>
      </c>
      <c r="C53" s="12" t="s">
        <v>52</v>
      </c>
      <c r="D53" s="19" t="s">
        <v>59</v>
      </c>
      <c r="E53" s="20" t="s">
        <v>55</v>
      </c>
      <c r="F53" s="21">
        <v>152.9</v>
      </c>
      <c r="G53" s="21">
        <v>152.9</v>
      </c>
      <c r="H53" s="21">
        <v>152.9</v>
      </c>
      <c r="I53" s="22">
        <v>100</v>
      </c>
      <c r="J53" s="29">
        <v>100</v>
      </c>
    </row>
    <row r="54" spans="1:10" ht="47.25">
      <c r="A54" s="12" t="s">
        <v>54</v>
      </c>
      <c r="B54" s="12" t="s">
        <v>51</v>
      </c>
      <c r="C54" s="12" t="s">
        <v>52</v>
      </c>
      <c r="D54" s="19" t="s">
        <v>59</v>
      </c>
      <c r="E54" s="20" t="s">
        <v>56</v>
      </c>
      <c r="F54" s="21">
        <v>11</v>
      </c>
      <c r="G54" s="21">
        <v>11</v>
      </c>
      <c r="H54" s="21">
        <v>10.4</v>
      </c>
      <c r="I54" s="22">
        <v>94.55</v>
      </c>
      <c r="J54" s="29">
        <v>94.55</v>
      </c>
    </row>
    <row r="55" spans="1:10" ht="31.5">
      <c r="A55" s="12" t="s">
        <v>54</v>
      </c>
      <c r="B55" s="12" t="s">
        <v>51</v>
      </c>
      <c r="C55" s="12" t="s">
        <v>52</v>
      </c>
      <c r="D55" s="19" t="s">
        <v>60</v>
      </c>
      <c r="E55" s="20" t="s">
        <v>55</v>
      </c>
      <c r="F55" s="21">
        <v>16</v>
      </c>
      <c r="G55" s="21">
        <v>16</v>
      </c>
      <c r="H55" s="21">
        <v>16</v>
      </c>
      <c r="I55" s="22">
        <v>100</v>
      </c>
      <c r="J55" s="29">
        <v>100</v>
      </c>
    </row>
    <row r="56" spans="1:10" ht="47.25">
      <c r="A56" s="12" t="s">
        <v>54</v>
      </c>
      <c r="B56" s="12" t="s">
        <v>51</v>
      </c>
      <c r="C56" s="12" t="s">
        <v>52</v>
      </c>
      <c r="D56" s="19" t="s">
        <v>60</v>
      </c>
      <c r="E56" s="20" t="s">
        <v>56</v>
      </c>
      <c r="F56" s="21">
        <v>15</v>
      </c>
      <c r="G56" s="21">
        <v>15</v>
      </c>
      <c r="H56" s="21">
        <v>15</v>
      </c>
      <c r="I56" s="22">
        <v>100</v>
      </c>
      <c r="J56" s="29">
        <v>100</v>
      </c>
    </row>
    <row r="57" spans="1:10" ht="31.5">
      <c r="A57" s="12" t="s">
        <v>54</v>
      </c>
      <c r="B57" s="12" t="s">
        <v>61</v>
      </c>
      <c r="C57" s="12" t="s">
        <v>52</v>
      </c>
      <c r="D57" s="19" t="s">
        <v>20</v>
      </c>
      <c r="E57" s="20" t="s">
        <v>55</v>
      </c>
      <c r="F57" s="21">
        <v>85.1</v>
      </c>
      <c r="G57" s="21">
        <v>85.1</v>
      </c>
      <c r="H57" s="21">
        <v>82.99</v>
      </c>
      <c r="I57" s="22">
        <v>97.52</v>
      </c>
      <c r="J57" s="29">
        <v>97.52</v>
      </c>
    </row>
    <row r="58" spans="1:10" ht="31.5">
      <c r="A58" s="12" t="s">
        <v>62</v>
      </c>
      <c r="B58" s="12" t="s">
        <v>51</v>
      </c>
      <c r="C58" s="12" t="s">
        <v>52</v>
      </c>
      <c r="D58" s="19" t="s">
        <v>57</v>
      </c>
      <c r="E58" s="20" t="s">
        <v>63</v>
      </c>
      <c r="F58" s="21">
        <v>10.8</v>
      </c>
      <c r="G58" s="21">
        <v>10.8</v>
      </c>
      <c r="H58" s="21">
        <v>10.8</v>
      </c>
      <c r="I58" s="22">
        <v>100</v>
      </c>
      <c r="J58" s="29">
        <v>100</v>
      </c>
    </row>
    <row r="59" spans="1:10" ht="31.5">
      <c r="A59" s="12" t="s">
        <v>62</v>
      </c>
      <c r="B59" s="12" t="s">
        <v>51</v>
      </c>
      <c r="C59" s="12" t="s">
        <v>52</v>
      </c>
      <c r="D59" s="19" t="s">
        <v>64</v>
      </c>
      <c r="E59" s="20" t="s">
        <v>63</v>
      </c>
      <c r="F59" s="21">
        <v>15</v>
      </c>
      <c r="G59" s="21">
        <v>15</v>
      </c>
      <c r="H59" s="21">
        <v>15</v>
      </c>
      <c r="I59" s="22">
        <v>100</v>
      </c>
      <c r="J59" s="29">
        <v>100</v>
      </c>
    </row>
    <row r="60" spans="1:10" ht="31.5">
      <c r="A60" s="12" t="s">
        <v>62</v>
      </c>
      <c r="B60" s="12" t="s">
        <v>51</v>
      </c>
      <c r="C60" s="12" t="s">
        <v>52</v>
      </c>
      <c r="D60" s="19" t="s">
        <v>58</v>
      </c>
      <c r="E60" s="20" t="s">
        <v>63</v>
      </c>
      <c r="F60" s="21">
        <v>164.2</v>
      </c>
      <c r="G60" s="21">
        <v>164.2</v>
      </c>
      <c r="H60" s="21">
        <v>131.41</v>
      </c>
      <c r="I60" s="22">
        <v>80.03</v>
      </c>
      <c r="J60" s="29">
        <v>80.03</v>
      </c>
    </row>
    <row r="61" spans="1:10" ht="31.5">
      <c r="A61" s="12" t="s">
        <v>62</v>
      </c>
      <c r="B61" s="12" t="s">
        <v>51</v>
      </c>
      <c r="C61" s="12" t="s">
        <v>52</v>
      </c>
      <c r="D61" s="19" t="s">
        <v>65</v>
      </c>
      <c r="E61" s="20" t="s">
        <v>63</v>
      </c>
      <c r="F61" s="21">
        <v>54</v>
      </c>
      <c r="G61" s="21">
        <v>54</v>
      </c>
      <c r="H61" s="21">
        <v>53.3</v>
      </c>
      <c r="I61" s="22">
        <v>98.7</v>
      </c>
      <c r="J61" s="29">
        <v>98.7</v>
      </c>
    </row>
    <row r="62" spans="1:10" ht="31.5">
      <c r="A62" s="12" t="s">
        <v>62</v>
      </c>
      <c r="B62" s="12" t="s">
        <v>51</v>
      </c>
      <c r="C62" s="12" t="s">
        <v>52</v>
      </c>
      <c r="D62" s="19" t="s">
        <v>30</v>
      </c>
      <c r="E62" s="20" t="s">
        <v>63</v>
      </c>
      <c r="F62" s="21">
        <v>1599.7</v>
      </c>
      <c r="G62" s="21">
        <v>1599.7</v>
      </c>
      <c r="H62" s="21">
        <v>1570.4</v>
      </c>
      <c r="I62" s="22">
        <v>98.17</v>
      </c>
      <c r="J62" s="29">
        <v>98.17</v>
      </c>
    </row>
    <row r="63" spans="1:10" ht="31.5">
      <c r="A63" s="12" t="s">
        <v>62</v>
      </c>
      <c r="B63" s="12" t="s">
        <v>51</v>
      </c>
      <c r="C63" s="12" t="s">
        <v>52</v>
      </c>
      <c r="D63" s="19" t="s">
        <v>59</v>
      </c>
      <c r="E63" s="20" t="s">
        <v>63</v>
      </c>
      <c r="F63" s="21">
        <v>2779.8</v>
      </c>
      <c r="G63" s="21">
        <v>2779.8</v>
      </c>
      <c r="H63" s="21">
        <v>2779.8</v>
      </c>
      <c r="I63" s="22">
        <v>100</v>
      </c>
      <c r="J63" s="29">
        <v>100</v>
      </c>
    </row>
    <row r="64" spans="1:10" ht="31.5">
      <c r="A64" s="12" t="s">
        <v>62</v>
      </c>
      <c r="B64" s="12" t="s">
        <v>51</v>
      </c>
      <c r="C64" s="12" t="s">
        <v>52</v>
      </c>
      <c r="D64" s="19" t="s">
        <v>60</v>
      </c>
      <c r="E64" s="20" t="s">
        <v>63</v>
      </c>
      <c r="F64" s="21">
        <v>124.7</v>
      </c>
      <c r="G64" s="21">
        <v>124.7</v>
      </c>
      <c r="H64" s="21">
        <v>96.15</v>
      </c>
      <c r="I64" s="22">
        <v>77.11</v>
      </c>
      <c r="J64" s="29">
        <v>77.11</v>
      </c>
    </row>
    <row r="65" spans="1:10" ht="31.5">
      <c r="A65" s="12" t="s">
        <v>62</v>
      </c>
      <c r="B65" s="12" t="s">
        <v>61</v>
      </c>
      <c r="C65" s="12" t="s">
        <v>52</v>
      </c>
      <c r="D65" s="19" t="s">
        <v>20</v>
      </c>
      <c r="E65" s="20" t="s">
        <v>63</v>
      </c>
      <c r="F65" s="21">
        <v>26.7</v>
      </c>
      <c r="G65" s="21">
        <v>26.7</v>
      </c>
      <c r="H65" s="21">
        <v>26.7</v>
      </c>
      <c r="I65" s="22">
        <v>100</v>
      </c>
      <c r="J65" s="29">
        <v>100</v>
      </c>
    </row>
    <row r="66" spans="1:10" ht="31.5">
      <c r="A66" s="23"/>
      <c r="B66" s="23"/>
      <c r="C66" s="23"/>
      <c r="D66" s="24"/>
      <c r="E66" s="25" t="s">
        <v>66</v>
      </c>
      <c r="F66" s="26">
        <v>6577</v>
      </c>
      <c r="G66" s="26">
        <v>6577</v>
      </c>
      <c r="H66" s="26">
        <v>6576.64</v>
      </c>
      <c r="I66" s="27">
        <v>99.99</v>
      </c>
      <c r="J66" s="28">
        <v>99.99</v>
      </c>
    </row>
    <row r="67" spans="1:10" ht="15.75">
      <c r="A67" s="12" t="s">
        <v>67</v>
      </c>
      <c r="B67" s="12" t="s">
        <v>29</v>
      </c>
      <c r="C67" s="12" t="s">
        <v>68</v>
      </c>
      <c r="D67" s="19" t="s">
        <v>69</v>
      </c>
      <c r="E67" s="20" t="s">
        <v>70</v>
      </c>
      <c r="F67" s="21">
        <v>489.16</v>
      </c>
      <c r="G67" s="21">
        <v>489.16</v>
      </c>
      <c r="H67" s="21">
        <v>489.04</v>
      </c>
      <c r="I67" s="22">
        <v>99.98</v>
      </c>
      <c r="J67" s="29">
        <v>99.98</v>
      </c>
    </row>
    <row r="68" spans="1:10" ht="15.75">
      <c r="A68" s="12" t="s">
        <v>67</v>
      </c>
      <c r="B68" s="12" t="s">
        <v>29</v>
      </c>
      <c r="C68" s="12" t="s">
        <v>68</v>
      </c>
      <c r="D68" s="19" t="s">
        <v>69</v>
      </c>
      <c r="E68" s="20" t="s">
        <v>71</v>
      </c>
      <c r="F68" s="21">
        <v>138.3</v>
      </c>
      <c r="G68" s="21">
        <v>138.3</v>
      </c>
      <c r="H68" s="21">
        <v>138.3</v>
      </c>
      <c r="I68" s="22">
        <v>100</v>
      </c>
      <c r="J68" s="29">
        <v>100</v>
      </c>
    </row>
    <row r="69" spans="1:10" ht="15.75">
      <c r="A69" s="12" t="s">
        <v>67</v>
      </c>
      <c r="B69" s="12" t="s">
        <v>29</v>
      </c>
      <c r="C69" s="12" t="s">
        <v>68</v>
      </c>
      <c r="D69" s="19" t="s">
        <v>72</v>
      </c>
      <c r="E69" s="20" t="s">
        <v>70</v>
      </c>
      <c r="F69" s="21">
        <v>117.78</v>
      </c>
      <c r="G69" s="21">
        <v>117.78</v>
      </c>
      <c r="H69" s="21">
        <v>117.7</v>
      </c>
      <c r="I69" s="22">
        <v>99.93</v>
      </c>
      <c r="J69" s="29">
        <v>99.93</v>
      </c>
    </row>
    <row r="70" spans="1:10" ht="15.75">
      <c r="A70" s="12" t="s">
        <v>67</v>
      </c>
      <c r="B70" s="12" t="s">
        <v>29</v>
      </c>
      <c r="C70" s="12" t="s">
        <v>68</v>
      </c>
      <c r="D70" s="19" t="s">
        <v>72</v>
      </c>
      <c r="E70" s="20" t="s">
        <v>71</v>
      </c>
      <c r="F70" s="21">
        <v>33.1</v>
      </c>
      <c r="G70" s="21">
        <v>33.1</v>
      </c>
      <c r="H70" s="21">
        <v>33.1</v>
      </c>
      <c r="I70" s="22">
        <v>100</v>
      </c>
      <c r="J70" s="29">
        <v>100</v>
      </c>
    </row>
    <row r="71" spans="1:10" ht="15.75">
      <c r="A71" s="12" t="s">
        <v>67</v>
      </c>
      <c r="B71" s="12" t="s">
        <v>29</v>
      </c>
      <c r="C71" s="12" t="s">
        <v>68</v>
      </c>
      <c r="D71" s="19" t="s">
        <v>64</v>
      </c>
      <c r="E71" s="20" t="s">
        <v>73</v>
      </c>
      <c r="F71" s="21">
        <v>9.8</v>
      </c>
      <c r="G71" s="21">
        <v>9.8</v>
      </c>
      <c r="H71" s="21">
        <v>9.8</v>
      </c>
      <c r="I71" s="22">
        <v>100</v>
      </c>
      <c r="J71" s="29">
        <v>100</v>
      </c>
    </row>
    <row r="72" spans="1:10" ht="15.75">
      <c r="A72" s="12" t="s">
        <v>67</v>
      </c>
      <c r="B72" s="12" t="s">
        <v>29</v>
      </c>
      <c r="C72" s="12" t="s">
        <v>68</v>
      </c>
      <c r="D72" s="19" t="s">
        <v>58</v>
      </c>
      <c r="E72" s="20" t="s">
        <v>73</v>
      </c>
      <c r="F72" s="21">
        <v>217.5</v>
      </c>
      <c r="G72" s="21">
        <v>217.5</v>
      </c>
      <c r="H72" s="21">
        <v>217.42</v>
      </c>
      <c r="I72" s="22">
        <v>99.96</v>
      </c>
      <c r="J72" s="29">
        <v>99.96</v>
      </c>
    </row>
    <row r="73" spans="1:10" ht="15.75">
      <c r="A73" s="12" t="s">
        <v>67</v>
      </c>
      <c r="B73" s="12" t="s">
        <v>29</v>
      </c>
      <c r="C73" s="12" t="s">
        <v>68</v>
      </c>
      <c r="D73" s="19" t="s">
        <v>30</v>
      </c>
      <c r="E73" s="20" t="s">
        <v>73</v>
      </c>
      <c r="F73" s="21">
        <v>4809.26</v>
      </c>
      <c r="G73" s="21">
        <v>4809.26</v>
      </c>
      <c r="H73" s="21">
        <v>4809.26</v>
      </c>
      <c r="I73" s="22">
        <v>100</v>
      </c>
      <c r="J73" s="29">
        <v>100</v>
      </c>
    </row>
    <row r="74" spans="1:10" ht="15.75">
      <c r="A74" s="12" t="s">
        <v>67</v>
      </c>
      <c r="B74" s="12" t="s">
        <v>29</v>
      </c>
      <c r="C74" s="12" t="s">
        <v>68</v>
      </c>
      <c r="D74" s="19" t="s">
        <v>59</v>
      </c>
      <c r="E74" s="20" t="s">
        <v>73</v>
      </c>
      <c r="F74" s="21">
        <v>687.6</v>
      </c>
      <c r="G74" s="21">
        <v>687.6</v>
      </c>
      <c r="H74" s="21">
        <v>687.6</v>
      </c>
      <c r="I74" s="22">
        <v>100</v>
      </c>
      <c r="J74" s="29">
        <v>100</v>
      </c>
    </row>
    <row r="75" spans="1:10" ht="15.75">
      <c r="A75" s="12" t="s">
        <v>67</v>
      </c>
      <c r="B75" s="12" t="s">
        <v>29</v>
      </c>
      <c r="C75" s="12" t="s">
        <v>68</v>
      </c>
      <c r="D75" s="19" t="s">
        <v>60</v>
      </c>
      <c r="E75" s="20" t="s">
        <v>73</v>
      </c>
      <c r="F75" s="21">
        <v>74.2</v>
      </c>
      <c r="G75" s="21">
        <v>74.2</v>
      </c>
      <c r="H75" s="21">
        <v>74.2</v>
      </c>
      <c r="I75" s="22">
        <v>100</v>
      </c>
      <c r="J75" s="29">
        <v>100</v>
      </c>
    </row>
    <row r="76" spans="1:10" ht="15.75">
      <c r="A76" s="12" t="s">
        <v>67</v>
      </c>
      <c r="B76" s="12" t="s">
        <v>74</v>
      </c>
      <c r="C76" s="12" t="s">
        <v>68</v>
      </c>
      <c r="D76" s="19" t="s">
        <v>42</v>
      </c>
      <c r="E76" s="20" t="s">
        <v>73</v>
      </c>
      <c r="F76" s="21">
        <v>0.2</v>
      </c>
      <c r="G76" s="21">
        <v>0.2</v>
      </c>
      <c r="H76" s="21">
        <v>0.16</v>
      </c>
      <c r="I76" s="22">
        <v>80</v>
      </c>
      <c r="J76" s="29">
        <v>80</v>
      </c>
    </row>
    <row r="77" spans="1:10" ht="15.75">
      <c r="A77" s="12" t="s">
        <v>67</v>
      </c>
      <c r="B77" s="12" t="s">
        <v>75</v>
      </c>
      <c r="C77" s="12" t="s">
        <v>68</v>
      </c>
      <c r="D77" s="19" t="s">
        <v>42</v>
      </c>
      <c r="E77" s="20" t="s">
        <v>73</v>
      </c>
      <c r="F77" s="21">
        <v>0.1</v>
      </c>
      <c r="G77" s="21">
        <v>0.1</v>
      </c>
      <c r="H77" s="21">
        <v>0.07</v>
      </c>
      <c r="I77" s="22">
        <v>70</v>
      </c>
      <c r="J77" s="29">
        <v>70</v>
      </c>
    </row>
    <row r="78" spans="1:10" ht="15.75">
      <c r="A78" s="23"/>
      <c r="B78" s="23"/>
      <c r="C78" s="23"/>
      <c r="D78" s="24"/>
      <c r="E78" s="25" t="s">
        <v>76</v>
      </c>
      <c r="F78" s="26">
        <v>12660.47</v>
      </c>
      <c r="G78" s="26">
        <v>12660.47</v>
      </c>
      <c r="H78" s="26">
        <v>12660.29</v>
      </c>
      <c r="I78" s="27">
        <v>100</v>
      </c>
      <c r="J78" s="28">
        <v>100</v>
      </c>
    </row>
    <row r="79" spans="1:10" ht="31.5">
      <c r="A79" s="12" t="s">
        <v>77</v>
      </c>
      <c r="B79" s="12" t="s">
        <v>29</v>
      </c>
      <c r="C79" s="12" t="s">
        <v>78</v>
      </c>
      <c r="D79" s="19" t="s">
        <v>64</v>
      </c>
      <c r="E79" s="20" t="s">
        <v>79</v>
      </c>
      <c r="F79" s="21">
        <v>34.8</v>
      </c>
      <c r="G79" s="21">
        <v>34.8</v>
      </c>
      <c r="H79" s="21">
        <v>34.8</v>
      </c>
      <c r="I79" s="22">
        <v>100</v>
      </c>
      <c r="J79" s="29">
        <v>100</v>
      </c>
    </row>
    <row r="80" spans="1:10" ht="31.5">
      <c r="A80" s="12" t="s">
        <v>77</v>
      </c>
      <c r="B80" s="12" t="s">
        <v>29</v>
      </c>
      <c r="C80" s="12" t="s">
        <v>78</v>
      </c>
      <c r="D80" s="19" t="s">
        <v>58</v>
      </c>
      <c r="E80" s="20" t="s">
        <v>79</v>
      </c>
      <c r="F80" s="21">
        <v>244.3</v>
      </c>
      <c r="G80" s="21">
        <v>244.3</v>
      </c>
      <c r="H80" s="21">
        <v>244.24</v>
      </c>
      <c r="I80" s="22">
        <v>99.98</v>
      </c>
      <c r="J80" s="29">
        <v>99.98</v>
      </c>
    </row>
    <row r="81" spans="1:10" ht="31.5">
      <c r="A81" s="12" t="s">
        <v>77</v>
      </c>
      <c r="B81" s="12" t="s">
        <v>29</v>
      </c>
      <c r="C81" s="12" t="s">
        <v>78</v>
      </c>
      <c r="D81" s="19" t="s">
        <v>65</v>
      </c>
      <c r="E81" s="20" t="s">
        <v>79</v>
      </c>
      <c r="F81" s="21">
        <v>20.7</v>
      </c>
      <c r="G81" s="21">
        <v>20.7</v>
      </c>
      <c r="H81" s="21">
        <v>20.7</v>
      </c>
      <c r="I81" s="22">
        <v>100</v>
      </c>
      <c r="J81" s="29">
        <v>100</v>
      </c>
    </row>
    <row r="82" spans="1:10" ht="31.5">
      <c r="A82" s="12" t="s">
        <v>77</v>
      </c>
      <c r="B82" s="12" t="s">
        <v>29</v>
      </c>
      <c r="C82" s="12" t="s">
        <v>78</v>
      </c>
      <c r="D82" s="19" t="s">
        <v>25</v>
      </c>
      <c r="E82" s="20" t="s">
        <v>79</v>
      </c>
      <c r="F82" s="21">
        <v>16</v>
      </c>
      <c r="G82" s="21">
        <v>16</v>
      </c>
      <c r="H82" s="21">
        <v>16</v>
      </c>
      <c r="I82" s="22">
        <v>100</v>
      </c>
      <c r="J82" s="29">
        <v>100</v>
      </c>
    </row>
    <row r="83" spans="1:10" ht="31.5">
      <c r="A83" s="12" t="s">
        <v>77</v>
      </c>
      <c r="B83" s="12" t="s">
        <v>29</v>
      </c>
      <c r="C83" s="12" t="s">
        <v>78</v>
      </c>
      <c r="D83" s="19" t="s">
        <v>30</v>
      </c>
      <c r="E83" s="20" t="s">
        <v>79</v>
      </c>
      <c r="F83" s="21">
        <v>3502.5</v>
      </c>
      <c r="G83" s="21">
        <v>3502.5</v>
      </c>
      <c r="H83" s="21">
        <v>3502.5</v>
      </c>
      <c r="I83" s="22">
        <v>100</v>
      </c>
      <c r="J83" s="29">
        <v>100</v>
      </c>
    </row>
    <row r="84" spans="1:10" ht="31.5">
      <c r="A84" s="12" t="s">
        <v>77</v>
      </c>
      <c r="B84" s="12" t="s">
        <v>29</v>
      </c>
      <c r="C84" s="12" t="s">
        <v>78</v>
      </c>
      <c r="D84" s="19" t="s">
        <v>59</v>
      </c>
      <c r="E84" s="20" t="s">
        <v>79</v>
      </c>
      <c r="F84" s="21">
        <v>5321.2</v>
      </c>
      <c r="G84" s="21">
        <v>5321.2</v>
      </c>
      <c r="H84" s="21">
        <v>5321.2</v>
      </c>
      <c r="I84" s="22">
        <v>100</v>
      </c>
      <c r="J84" s="29">
        <v>100</v>
      </c>
    </row>
    <row r="85" spans="1:10" ht="31.5">
      <c r="A85" s="12" t="s">
        <v>77</v>
      </c>
      <c r="B85" s="12" t="s">
        <v>29</v>
      </c>
      <c r="C85" s="12" t="s">
        <v>78</v>
      </c>
      <c r="D85" s="19" t="s">
        <v>60</v>
      </c>
      <c r="E85" s="20" t="s">
        <v>79</v>
      </c>
      <c r="F85" s="21">
        <v>909.1</v>
      </c>
      <c r="G85" s="21">
        <v>909.1</v>
      </c>
      <c r="H85" s="21">
        <v>909.1</v>
      </c>
      <c r="I85" s="22">
        <v>100</v>
      </c>
      <c r="J85" s="29">
        <v>100</v>
      </c>
    </row>
    <row r="86" spans="1:10" ht="31.5">
      <c r="A86" s="12" t="s">
        <v>77</v>
      </c>
      <c r="B86" s="12" t="s">
        <v>32</v>
      </c>
      <c r="C86" s="12" t="s">
        <v>78</v>
      </c>
      <c r="D86" s="19" t="s">
        <v>20</v>
      </c>
      <c r="E86" s="20" t="s">
        <v>79</v>
      </c>
      <c r="F86" s="21">
        <v>666</v>
      </c>
      <c r="G86" s="21">
        <v>666</v>
      </c>
      <c r="H86" s="21">
        <v>666</v>
      </c>
      <c r="I86" s="22">
        <v>100</v>
      </c>
      <c r="J86" s="29">
        <v>100</v>
      </c>
    </row>
    <row r="87" spans="1:10" ht="31.5">
      <c r="A87" s="12" t="s">
        <v>77</v>
      </c>
      <c r="B87" s="12" t="s">
        <v>80</v>
      </c>
      <c r="C87" s="12" t="s">
        <v>78</v>
      </c>
      <c r="D87" s="19" t="s">
        <v>42</v>
      </c>
      <c r="E87" s="20" t="s">
        <v>79</v>
      </c>
      <c r="F87" s="21">
        <v>9.6</v>
      </c>
      <c r="G87" s="21">
        <v>9.6</v>
      </c>
      <c r="H87" s="21">
        <v>9.53</v>
      </c>
      <c r="I87" s="22">
        <v>99.27</v>
      </c>
      <c r="J87" s="29">
        <v>99.27</v>
      </c>
    </row>
    <row r="88" spans="1:10" ht="31.5">
      <c r="A88" s="12" t="s">
        <v>77</v>
      </c>
      <c r="B88" s="12" t="s">
        <v>74</v>
      </c>
      <c r="C88" s="12" t="s">
        <v>78</v>
      </c>
      <c r="D88" s="19" t="s">
        <v>42</v>
      </c>
      <c r="E88" s="20" t="s">
        <v>79</v>
      </c>
      <c r="F88" s="21">
        <v>200.7</v>
      </c>
      <c r="G88" s="21">
        <v>200.7</v>
      </c>
      <c r="H88" s="21">
        <v>200.68</v>
      </c>
      <c r="I88" s="22">
        <v>99.99</v>
      </c>
      <c r="J88" s="29">
        <v>99.99</v>
      </c>
    </row>
    <row r="89" spans="1:10" ht="31.5">
      <c r="A89" s="12" t="s">
        <v>77</v>
      </c>
      <c r="B89" s="12" t="s">
        <v>75</v>
      </c>
      <c r="C89" s="12" t="s">
        <v>78</v>
      </c>
      <c r="D89" s="19" t="s">
        <v>42</v>
      </c>
      <c r="E89" s="20" t="s">
        <v>79</v>
      </c>
      <c r="F89" s="21">
        <v>1.7</v>
      </c>
      <c r="G89" s="21">
        <v>1.7</v>
      </c>
      <c r="H89" s="21">
        <v>1.69</v>
      </c>
      <c r="I89" s="22">
        <v>99.41</v>
      </c>
      <c r="J89" s="29">
        <v>99.41</v>
      </c>
    </row>
    <row r="90" spans="1:10" ht="31.5">
      <c r="A90" s="12" t="s">
        <v>77</v>
      </c>
      <c r="B90" s="12" t="s">
        <v>81</v>
      </c>
      <c r="C90" s="12" t="s">
        <v>78</v>
      </c>
      <c r="D90" s="19" t="s">
        <v>60</v>
      </c>
      <c r="E90" s="20" t="s">
        <v>79</v>
      </c>
      <c r="F90" s="21">
        <v>6</v>
      </c>
      <c r="G90" s="21">
        <v>6</v>
      </c>
      <c r="H90" s="21">
        <v>6</v>
      </c>
      <c r="I90" s="22">
        <v>100</v>
      </c>
      <c r="J90" s="29">
        <v>100</v>
      </c>
    </row>
    <row r="91" spans="1:10" ht="31.5">
      <c r="A91" s="12" t="s">
        <v>77</v>
      </c>
      <c r="B91" s="12" t="s">
        <v>82</v>
      </c>
      <c r="C91" s="12" t="s">
        <v>78</v>
      </c>
      <c r="D91" s="19" t="s">
        <v>60</v>
      </c>
      <c r="E91" s="20" t="s">
        <v>79</v>
      </c>
      <c r="F91" s="21">
        <v>113.8</v>
      </c>
      <c r="G91" s="21">
        <v>113.8</v>
      </c>
      <c r="H91" s="21">
        <v>113.8</v>
      </c>
      <c r="I91" s="22">
        <v>100</v>
      </c>
      <c r="J91" s="29">
        <v>100</v>
      </c>
    </row>
    <row r="92" spans="1:10" ht="31.5">
      <c r="A92" s="12" t="s">
        <v>77</v>
      </c>
      <c r="B92" s="12" t="s">
        <v>83</v>
      </c>
      <c r="C92" s="12" t="s">
        <v>78</v>
      </c>
      <c r="D92" s="19" t="s">
        <v>69</v>
      </c>
      <c r="E92" s="20" t="s">
        <v>79</v>
      </c>
      <c r="F92" s="21">
        <v>815.18</v>
      </c>
      <c r="G92" s="21">
        <v>815.18</v>
      </c>
      <c r="H92" s="21">
        <v>815.18</v>
      </c>
      <c r="I92" s="22">
        <v>100</v>
      </c>
      <c r="J92" s="29">
        <v>100</v>
      </c>
    </row>
    <row r="93" spans="1:10" ht="31.5">
      <c r="A93" s="12" t="s">
        <v>77</v>
      </c>
      <c r="B93" s="12" t="s">
        <v>83</v>
      </c>
      <c r="C93" s="12" t="s">
        <v>78</v>
      </c>
      <c r="D93" s="19" t="s">
        <v>72</v>
      </c>
      <c r="E93" s="20" t="s">
        <v>79</v>
      </c>
      <c r="F93" s="21">
        <v>198.89</v>
      </c>
      <c r="G93" s="21">
        <v>198.89</v>
      </c>
      <c r="H93" s="21">
        <v>198.88</v>
      </c>
      <c r="I93" s="22">
        <v>99.99</v>
      </c>
      <c r="J93" s="29">
        <v>99.99</v>
      </c>
    </row>
    <row r="94" spans="1:10" ht="31.5">
      <c r="A94" s="12" t="s">
        <v>77</v>
      </c>
      <c r="B94" s="12" t="s">
        <v>83</v>
      </c>
      <c r="C94" s="12" t="s">
        <v>78</v>
      </c>
      <c r="D94" s="19" t="s">
        <v>20</v>
      </c>
      <c r="E94" s="20" t="s">
        <v>79</v>
      </c>
      <c r="F94" s="21">
        <v>539</v>
      </c>
      <c r="G94" s="21">
        <v>539</v>
      </c>
      <c r="H94" s="21">
        <v>539</v>
      </c>
      <c r="I94" s="22">
        <v>100</v>
      </c>
      <c r="J94" s="29">
        <v>100</v>
      </c>
    </row>
    <row r="95" spans="1:10" ht="31.5">
      <c r="A95" s="12" t="s">
        <v>77</v>
      </c>
      <c r="B95" s="12" t="s">
        <v>83</v>
      </c>
      <c r="C95" s="12" t="s">
        <v>78</v>
      </c>
      <c r="D95" s="19" t="s">
        <v>60</v>
      </c>
      <c r="E95" s="20" t="s">
        <v>79</v>
      </c>
      <c r="F95" s="21">
        <v>61</v>
      </c>
      <c r="G95" s="21">
        <v>61</v>
      </c>
      <c r="H95" s="21">
        <v>61</v>
      </c>
      <c r="I95" s="22">
        <v>100</v>
      </c>
      <c r="J95" s="29">
        <v>100</v>
      </c>
    </row>
    <row r="96" spans="1:10" ht="31.5">
      <c r="A96" s="23"/>
      <c r="B96" s="23"/>
      <c r="C96" s="23"/>
      <c r="D96" s="24"/>
      <c r="E96" s="25" t="s">
        <v>84</v>
      </c>
      <c r="F96" s="26">
        <v>5000</v>
      </c>
      <c r="G96" s="26">
        <v>5000</v>
      </c>
      <c r="H96" s="26">
        <v>3876.48</v>
      </c>
      <c r="I96" s="27">
        <v>77.53</v>
      </c>
      <c r="J96" s="28">
        <v>77.53</v>
      </c>
    </row>
    <row r="97" spans="1:10" ht="15.75">
      <c r="A97" s="12" t="s">
        <v>85</v>
      </c>
      <c r="B97" s="12" t="s">
        <v>29</v>
      </c>
      <c r="C97" s="12" t="s">
        <v>86</v>
      </c>
      <c r="D97" s="19" t="s">
        <v>53</v>
      </c>
      <c r="E97" s="20" t="s">
        <v>73</v>
      </c>
      <c r="F97" s="21">
        <v>5000</v>
      </c>
      <c r="G97" s="21">
        <v>5000</v>
      </c>
      <c r="H97" s="21">
        <v>3876.48</v>
      </c>
      <c r="I97" s="22">
        <v>77.53</v>
      </c>
      <c r="J97" s="29">
        <v>77.53</v>
      </c>
    </row>
    <row r="98" spans="1:10" ht="31.5">
      <c r="A98" s="23"/>
      <c r="B98" s="23"/>
      <c r="C98" s="23"/>
      <c r="D98" s="24"/>
      <c r="E98" s="25" t="s">
        <v>87</v>
      </c>
      <c r="F98" s="26">
        <v>70029</v>
      </c>
      <c r="G98" s="26">
        <v>70029</v>
      </c>
      <c r="H98" s="26">
        <v>64791.65</v>
      </c>
      <c r="I98" s="27">
        <v>92.52</v>
      </c>
      <c r="J98" s="28">
        <v>92.52</v>
      </c>
    </row>
    <row r="99" spans="1:10" ht="31.5">
      <c r="A99" s="12" t="s">
        <v>22</v>
      </c>
      <c r="B99" s="12" t="s">
        <v>88</v>
      </c>
      <c r="C99" s="12" t="s">
        <v>89</v>
      </c>
      <c r="D99" s="19" t="s">
        <v>20</v>
      </c>
      <c r="E99" s="20" t="s">
        <v>90</v>
      </c>
      <c r="F99" s="21">
        <v>31179</v>
      </c>
      <c r="G99" s="21">
        <v>31179</v>
      </c>
      <c r="H99" s="21">
        <v>31179</v>
      </c>
      <c r="I99" s="22">
        <v>100</v>
      </c>
      <c r="J99" s="29">
        <v>100</v>
      </c>
    </row>
    <row r="100" spans="1:10" ht="15.75">
      <c r="A100" s="12" t="s">
        <v>22</v>
      </c>
      <c r="B100" s="12" t="s">
        <v>91</v>
      </c>
      <c r="C100" s="12" t="s">
        <v>24</v>
      </c>
      <c r="D100" s="19" t="s">
        <v>25</v>
      </c>
      <c r="E100" s="20" t="s">
        <v>27</v>
      </c>
      <c r="F100" s="21">
        <v>1850</v>
      </c>
      <c r="G100" s="21">
        <v>1850</v>
      </c>
      <c r="H100" s="21">
        <v>0</v>
      </c>
      <c r="I100" s="22">
        <v>0</v>
      </c>
      <c r="J100" s="29">
        <v>0</v>
      </c>
    </row>
    <row r="101" spans="1:10" ht="15.75">
      <c r="A101" s="12" t="s">
        <v>22</v>
      </c>
      <c r="B101" s="12" t="s">
        <v>91</v>
      </c>
      <c r="C101" s="12" t="s">
        <v>24</v>
      </c>
      <c r="D101" s="19" t="s">
        <v>30</v>
      </c>
      <c r="E101" s="20" t="s">
        <v>27</v>
      </c>
      <c r="F101" s="21">
        <v>2000</v>
      </c>
      <c r="G101" s="21">
        <v>2000</v>
      </c>
      <c r="H101" s="21">
        <v>0</v>
      </c>
      <c r="I101" s="22">
        <v>0</v>
      </c>
      <c r="J101" s="29">
        <v>0</v>
      </c>
    </row>
    <row r="102" spans="1:10" ht="15.75">
      <c r="A102" s="12" t="s">
        <v>54</v>
      </c>
      <c r="B102" s="12" t="s">
        <v>92</v>
      </c>
      <c r="C102" s="12" t="s">
        <v>49</v>
      </c>
      <c r="D102" s="19" t="s">
        <v>25</v>
      </c>
      <c r="E102" s="20" t="s">
        <v>93</v>
      </c>
      <c r="F102" s="21">
        <v>17000</v>
      </c>
      <c r="G102" s="21">
        <v>17000</v>
      </c>
      <c r="H102" s="21">
        <v>15612.65</v>
      </c>
      <c r="I102" s="22">
        <v>91.84</v>
      </c>
      <c r="J102" s="29">
        <v>91.84</v>
      </c>
    </row>
    <row r="103" spans="1:10" ht="15.75">
      <c r="A103" s="12" t="s">
        <v>94</v>
      </c>
      <c r="B103" s="12" t="s">
        <v>92</v>
      </c>
      <c r="C103" s="12" t="s">
        <v>49</v>
      </c>
      <c r="D103" s="19" t="s">
        <v>25</v>
      </c>
      <c r="E103" s="20" t="s">
        <v>95</v>
      </c>
      <c r="F103" s="21">
        <v>10000</v>
      </c>
      <c r="G103" s="21">
        <v>10000</v>
      </c>
      <c r="H103" s="21">
        <v>10000</v>
      </c>
      <c r="I103" s="22">
        <v>100</v>
      </c>
      <c r="J103" s="29">
        <v>100</v>
      </c>
    </row>
    <row r="104" spans="1:10" ht="15.75">
      <c r="A104" s="12" t="s">
        <v>94</v>
      </c>
      <c r="B104" s="12" t="s">
        <v>96</v>
      </c>
      <c r="C104" s="12" t="s">
        <v>49</v>
      </c>
      <c r="D104" s="19" t="s">
        <v>20</v>
      </c>
      <c r="E104" s="20" t="s">
        <v>95</v>
      </c>
      <c r="F104" s="21">
        <v>8000</v>
      </c>
      <c r="G104" s="21">
        <v>8000</v>
      </c>
      <c r="H104" s="21">
        <v>8000</v>
      </c>
      <c r="I104" s="22">
        <v>100</v>
      </c>
      <c r="J104" s="29">
        <v>100</v>
      </c>
    </row>
    <row r="105" spans="1:10" ht="31.5">
      <c r="A105" s="23"/>
      <c r="B105" s="23"/>
      <c r="C105" s="23"/>
      <c r="D105" s="24"/>
      <c r="E105" s="25" t="s">
        <v>97</v>
      </c>
      <c r="F105" s="26">
        <v>5163.6</v>
      </c>
      <c r="G105" s="26">
        <v>5163.6</v>
      </c>
      <c r="H105" s="26">
        <v>5160.63</v>
      </c>
      <c r="I105" s="27">
        <v>99.94</v>
      </c>
      <c r="J105" s="28">
        <v>99.94</v>
      </c>
    </row>
    <row r="106" spans="1:10" ht="15.75">
      <c r="A106" s="12" t="s">
        <v>62</v>
      </c>
      <c r="B106" s="12" t="s">
        <v>98</v>
      </c>
      <c r="C106" s="12" t="s">
        <v>49</v>
      </c>
      <c r="D106" s="19" t="s">
        <v>25</v>
      </c>
      <c r="E106" s="20" t="s">
        <v>99</v>
      </c>
      <c r="F106" s="21">
        <v>2950</v>
      </c>
      <c r="G106" s="21">
        <v>2950</v>
      </c>
      <c r="H106" s="21">
        <v>2950</v>
      </c>
      <c r="I106" s="22">
        <v>100</v>
      </c>
      <c r="J106" s="29">
        <v>100</v>
      </c>
    </row>
    <row r="107" spans="1:10" ht="15.75">
      <c r="A107" s="12" t="s">
        <v>62</v>
      </c>
      <c r="B107" s="12" t="s">
        <v>100</v>
      </c>
      <c r="C107" s="12" t="s">
        <v>52</v>
      </c>
      <c r="D107" s="19" t="s">
        <v>25</v>
      </c>
      <c r="E107" s="20" t="s">
        <v>101</v>
      </c>
      <c r="F107" s="21">
        <v>382</v>
      </c>
      <c r="G107" s="21">
        <v>382</v>
      </c>
      <c r="H107" s="21">
        <v>382</v>
      </c>
      <c r="I107" s="22">
        <v>100</v>
      </c>
      <c r="J107" s="29">
        <v>100</v>
      </c>
    </row>
    <row r="108" spans="1:10" ht="15.75">
      <c r="A108" s="12" t="s">
        <v>62</v>
      </c>
      <c r="B108" s="12" t="s">
        <v>100</v>
      </c>
      <c r="C108" s="12" t="s">
        <v>52</v>
      </c>
      <c r="D108" s="19" t="s">
        <v>25</v>
      </c>
      <c r="E108" s="20" t="s">
        <v>99</v>
      </c>
      <c r="F108" s="21">
        <v>249.93</v>
      </c>
      <c r="G108" s="21">
        <v>249.93</v>
      </c>
      <c r="H108" s="21">
        <v>247.01</v>
      </c>
      <c r="I108" s="22">
        <v>98.83</v>
      </c>
      <c r="J108" s="29">
        <v>98.83</v>
      </c>
    </row>
    <row r="109" spans="1:10" ht="15.75">
      <c r="A109" s="12" t="s">
        <v>62</v>
      </c>
      <c r="B109" s="12" t="s">
        <v>100</v>
      </c>
      <c r="C109" s="12" t="s">
        <v>52</v>
      </c>
      <c r="D109" s="19" t="s">
        <v>25</v>
      </c>
      <c r="E109" s="20" t="s">
        <v>102</v>
      </c>
      <c r="F109" s="21">
        <v>1581.67</v>
      </c>
      <c r="G109" s="21">
        <v>1581.67</v>
      </c>
      <c r="H109" s="21">
        <v>1581.62</v>
      </c>
      <c r="I109" s="22">
        <v>100</v>
      </c>
      <c r="J109" s="29">
        <v>100</v>
      </c>
    </row>
    <row r="110" spans="1:10" ht="47.25">
      <c r="A110" s="23"/>
      <c r="B110" s="23"/>
      <c r="C110" s="23"/>
      <c r="D110" s="24"/>
      <c r="E110" s="25" t="s">
        <v>103</v>
      </c>
      <c r="F110" s="26">
        <v>8307.66</v>
      </c>
      <c r="G110" s="26">
        <v>8307.66</v>
      </c>
      <c r="H110" s="26">
        <v>7872.84</v>
      </c>
      <c r="I110" s="27">
        <v>94.77</v>
      </c>
      <c r="J110" s="28">
        <v>94.77</v>
      </c>
    </row>
    <row r="111" spans="1:10" ht="15.75">
      <c r="A111" s="12" t="s">
        <v>22</v>
      </c>
      <c r="B111" s="12" t="s">
        <v>104</v>
      </c>
      <c r="C111" s="12" t="s">
        <v>24</v>
      </c>
      <c r="D111" s="19" t="s">
        <v>25</v>
      </c>
      <c r="E111" s="20" t="s">
        <v>27</v>
      </c>
      <c r="F111" s="21">
        <v>60</v>
      </c>
      <c r="G111" s="21">
        <v>60</v>
      </c>
      <c r="H111" s="21">
        <v>0</v>
      </c>
      <c r="I111" s="22">
        <v>0</v>
      </c>
      <c r="J111" s="29">
        <v>0</v>
      </c>
    </row>
    <row r="112" spans="1:10" ht="31.5">
      <c r="A112" s="12" t="s">
        <v>47</v>
      </c>
      <c r="B112" s="12" t="s">
        <v>105</v>
      </c>
      <c r="C112" s="12" t="s">
        <v>52</v>
      </c>
      <c r="D112" s="19" t="s">
        <v>25</v>
      </c>
      <c r="E112" s="20" t="s">
        <v>50</v>
      </c>
      <c r="F112" s="21">
        <v>1101.74</v>
      </c>
      <c r="G112" s="21">
        <v>1101.74</v>
      </c>
      <c r="H112" s="21">
        <v>1097.21</v>
      </c>
      <c r="I112" s="22">
        <v>99.59</v>
      </c>
      <c r="J112" s="29">
        <v>99.59</v>
      </c>
    </row>
    <row r="113" spans="1:10" ht="31.5">
      <c r="A113" s="12" t="s">
        <v>47</v>
      </c>
      <c r="B113" s="12" t="s">
        <v>105</v>
      </c>
      <c r="C113" s="12" t="s">
        <v>52</v>
      </c>
      <c r="D113" s="19" t="s">
        <v>30</v>
      </c>
      <c r="E113" s="20" t="s">
        <v>50</v>
      </c>
      <c r="F113" s="21">
        <v>980.56</v>
      </c>
      <c r="G113" s="21">
        <v>980.56</v>
      </c>
      <c r="H113" s="21">
        <v>736.09</v>
      </c>
      <c r="I113" s="22">
        <v>75.07</v>
      </c>
      <c r="J113" s="29">
        <v>75.07</v>
      </c>
    </row>
    <row r="114" spans="1:10" ht="31.5">
      <c r="A114" s="12" t="s">
        <v>47</v>
      </c>
      <c r="B114" s="12" t="s">
        <v>105</v>
      </c>
      <c r="C114" s="12" t="s">
        <v>52</v>
      </c>
      <c r="D114" s="19" t="s">
        <v>20</v>
      </c>
      <c r="E114" s="20" t="s">
        <v>50</v>
      </c>
      <c r="F114" s="21">
        <v>7.6</v>
      </c>
      <c r="G114" s="21">
        <v>7.6</v>
      </c>
      <c r="H114" s="21">
        <v>7.28</v>
      </c>
      <c r="I114" s="22">
        <v>95.79</v>
      </c>
      <c r="J114" s="29">
        <v>95.79</v>
      </c>
    </row>
    <row r="115" spans="1:10" ht="31.5">
      <c r="A115" s="12" t="s">
        <v>47</v>
      </c>
      <c r="B115" s="12" t="s">
        <v>105</v>
      </c>
      <c r="C115" s="12" t="s">
        <v>52</v>
      </c>
      <c r="D115" s="19" t="s">
        <v>60</v>
      </c>
      <c r="E115" s="20" t="s">
        <v>50</v>
      </c>
      <c r="F115" s="21">
        <v>77</v>
      </c>
      <c r="G115" s="21">
        <v>77</v>
      </c>
      <c r="H115" s="21">
        <v>77</v>
      </c>
      <c r="I115" s="22">
        <v>100</v>
      </c>
      <c r="J115" s="29">
        <v>100</v>
      </c>
    </row>
    <row r="116" spans="1:10" ht="31.5">
      <c r="A116" s="12" t="s">
        <v>47</v>
      </c>
      <c r="B116" s="12" t="s">
        <v>106</v>
      </c>
      <c r="C116" s="12" t="s">
        <v>52</v>
      </c>
      <c r="D116" s="19" t="s">
        <v>25</v>
      </c>
      <c r="E116" s="20" t="s">
        <v>50</v>
      </c>
      <c r="F116" s="21">
        <v>1103.69</v>
      </c>
      <c r="G116" s="21">
        <v>1103.69</v>
      </c>
      <c r="H116" s="21">
        <v>1076.69</v>
      </c>
      <c r="I116" s="22">
        <v>97.55</v>
      </c>
      <c r="J116" s="29">
        <v>97.55</v>
      </c>
    </row>
    <row r="117" spans="1:10" ht="31.5">
      <c r="A117" s="12" t="s">
        <v>47</v>
      </c>
      <c r="B117" s="12" t="s">
        <v>107</v>
      </c>
      <c r="C117" s="12" t="s">
        <v>52</v>
      </c>
      <c r="D117" s="19" t="s">
        <v>20</v>
      </c>
      <c r="E117" s="20" t="s">
        <v>50</v>
      </c>
      <c r="F117" s="21">
        <v>2</v>
      </c>
      <c r="G117" s="21">
        <v>2</v>
      </c>
      <c r="H117" s="21">
        <v>1.94</v>
      </c>
      <c r="I117" s="22">
        <v>97</v>
      </c>
      <c r="J117" s="29">
        <v>97</v>
      </c>
    </row>
    <row r="118" spans="1:10" ht="31.5">
      <c r="A118" s="12" t="s">
        <v>54</v>
      </c>
      <c r="B118" s="12" t="s">
        <v>105</v>
      </c>
      <c r="C118" s="12" t="s">
        <v>52</v>
      </c>
      <c r="D118" s="19" t="s">
        <v>25</v>
      </c>
      <c r="E118" s="20" t="s">
        <v>55</v>
      </c>
      <c r="F118" s="21">
        <v>2985.3</v>
      </c>
      <c r="G118" s="21">
        <v>2985.3</v>
      </c>
      <c r="H118" s="21">
        <v>2970.57</v>
      </c>
      <c r="I118" s="22">
        <v>99.51</v>
      </c>
      <c r="J118" s="29">
        <v>99.51</v>
      </c>
    </row>
    <row r="119" spans="1:10" ht="47.25">
      <c r="A119" s="12" t="s">
        <v>54</v>
      </c>
      <c r="B119" s="12" t="s">
        <v>105</v>
      </c>
      <c r="C119" s="12" t="s">
        <v>52</v>
      </c>
      <c r="D119" s="19" t="s">
        <v>25</v>
      </c>
      <c r="E119" s="20" t="s">
        <v>56</v>
      </c>
      <c r="F119" s="21">
        <v>238</v>
      </c>
      <c r="G119" s="21">
        <v>238</v>
      </c>
      <c r="H119" s="21">
        <v>209.15</v>
      </c>
      <c r="I119" s="22">
        <v>87.88</v>
      </c>
      <c r="J119" s="29">
        <v>87.88</v>
      </c>
    </row>
    <row r="120" spans="1:10" ht="47.25">
      <c r="A120" s="12" t="s">
        <v>54</v>
      </c>
      <c r="B120" s="12" t="s">
        <v>105</v>
      </c>
      <c r="C120" s="12" t="s">
        <v>52</v>
      </c>
      <c r="D120" s="19" t="s">
        <v>30</v>
      </c>
      <c r="E120" s="20" t="s">
        <v>56</v>
      </c>
      <c r="F120" s="21">
        <v>252</v>
      </c>
      <c r="G120" s="21">
        <v>252</v>
      </c>
      <c r="H120" s="21">
        <v>251.93</v>
      </c>
      <c r="I120" s="22">
        <v>99.97</v>
      </c>
      <c r="J120" s="29">
        <v>99.97</v>
      </c>
    </row>
    <row r="121" spans="1:10" ht="31.5">
      <c r="A121" s="12" t="s">
        <v>54</v>
      </c>
      <c r="B121" s="12" t="s">
        <v>106</v>
      </c>
      <c r="C121" s="12" t="s">
        <v>52</v>
      </c>
      <c r="D121" s="19" t="s">
        <v>25</v>
      </c>
      <c r="E121" s="20" t="s">
        <v>55</v>
      </c>
      <c r="F121" s="21">
        <v>166.77</v>
      </c>
      <c r="G121" s="21">
        <v>166.77</v>
      </c>
      <c r="H121" s="21">
        <v>166.76</v>
      </c>
      <c r="I121" s="22">
        <v>99.99</v>
      </c>
      <c r="J121" s="29">
        <v>99.99</v>
      </c>
    </row>
    <row r="122" spans="1:10" ht="15.75">
      <c r="A122" s="12" t="s">
        <v>62</v>
      </c>
      <c r="B122" s="12" t="s">
        <v>105</v>
      </c>
      <c r="C122" s="12" t="s">
        <v>52</v>
      </c>
      <c r="D122" s="19" t="s">
        <v>30</v>
      </c>
      <c r="E122" s="20" t="s">
        <v>99</v>
      </c>
      <c r="F122" s="21">
        <v>196</v>
      </c>
      <c r="G122" s="21">
        <v>196</v>
      </c>
      <c r="H122" s="21">
        <v>141.22</v>
      </c>
      <c r="I122" s="22">
        <v>72.05</v>
      </c>
      <c r="J122" s="29">
        <v>72.05</v>
      </c>
    </row>
    <row r="123" spans="1:10" ht="15.75">
      <c r="A123" s="12" t="s">
        <v>62</v>
      </c>
      <c r="B123" s="12" t="s">
        <v>105</v>
      </c>
      <c r="C123" s="12" t="s">
        <v>52</v>
      </c>
      <c r="D123" s="19" t="s">
        <v>30</v>
      </c>
      <c r="E123" s="20" t="s">
        <v>102</v>
      </c>
      <c r="F123" s="21">
        <v>1137</v>
      </c>
      <c r="G123" s="21">
        <v>1137</v>
      </c>
      <c r="H123" s="21">
        <v>1137</v>
      </c>
      <c r="I123" s="22">
        <v>100</v>
      </c>
      <c r="J123" s="29">
        <v>100</v>
      </c>
    </row>
    <row r="124" spans="1:10" ht="31.5">
      <c r="A124" s="23"/>
      <c r="B124" s="23"/>
      <c r="C124" s="23"/>
      <c r="D124" s="24"/>
      <c r="E124" s="25" t="s">
        <v>108</v>
      </c>
      <c r="F124" s="26">
        <v>200</v>
      </c>
      <c r="G124" s="26">
        <v>200</v>
      </c>
      <c r="H124" s="26">
        <v>199.99</v>
      </c>
      <c r="I124" s="27">
        <v>100</v>
      </c>
      <c r="J124" s="28">
        <v>100</v>
      </c>
    </row>
    <row r="125" spans="1:10" ht="31.5">
      <c r="A125" s="12" t="s">
        <v>47</v>
      </c>
      <c r="B125" s="12" t="s">
        <v>109</v>
      </c>
      <c r="C125" s="12" t="s">
        <v>52</v>
      </c>
      <c r="D125" s="19" t="s">
        <v>60</v>
      </c>
      <c r="E125" s="20" t="s">
        <v>50</v>
      </c>
      <c r="F125" s="21">
        <v>200</v>
      </c>
      <c r="G125" s="21">
        <v>200</v>
      </c>
      <c r="H125" s="21">
        <v>199.99</v>
      </c>
      <c r="I125" s="22">
        <v>100</v>
      </c>
      <c r="J125" s="29">
        <v>100</v>
      </c>
    </row>
    <row r="126" spans="1:10" ht="15.75">
      <c r="A126" s="23"/>
      <c r="B126" s="23"/>
      <c r="C126" s="23"/>
      <c r="D126" s="24"/>
      <c r="E126" s="25" t="s">
        <v>110</v>
      </c>
      <c r="F126" s="26">
        <v>11011</v>
      </c>
      <c r="G126" s="26">
        <v>11011</v>
      </c>
      <c r="H126" s="26">
        <v>10995.64</v>
      </c>
      <c r="I126" s="27">
        <v>99.86</v>
      </c>
      <c r="J126" s="28">
        <v>99.86</v>
      </c>
    </row>
    <row r="127" spans="1:10" ht="15.75">
      <c r="A127" s="12" t="s">
        <v>111</v>
      </c>
      <c r="B127" s="12" t="s">
        <v>112</v>
      </c>
      <c r="C127" s="12" t="s">
        <v>86</v>
      </c>
      <c r="D127" s="19" t="s">
        <v>30</v>
      </c>
      <c r="E127" s="20" t="s">
        <v>113</v>
      </c>
      <c r="F127" s="21">
        <v>4.6</v>
      </c>
      <c r="G127" s="21">
        <v>4.6</v>
      </c>
      <c r="H127" s="21">
        <v>4.6</v>
      </c>
      <c r="I127" s="22">
        <v>100</v>
      </c>
      <c r="J127" s="29">
        <v>100</v>
      </c>
    </row>
    <row r="128" spans="1:10" ht="15.75">
      <c r="A128" s="12" t="s">
        <v>111</v>
      </c>
      <c r="B128" s="12" t="s">
        <v>112</v>
      </c>
      <c r="C128" s="12" t="s">
        <v>86</v>
      </c>
      <c r="D128" s="19" t="s">
        <v>114</v>
      </c>
      <c r="E128" s="20" t="s">
        <v>115</v>
      </c>
      <c r="F128" s="21">
        <v>656.5</v>
      </c>
      <c r="G128" s="21">
        <v>656.5</v>
      </c>
      <c r="H128" s="21">
        <v>656.5</v>
      </c>
      <c r="I128" s="22">
        <v>100</v>
      </c>
      <c r="J128" s="29">
        <v>100</v>
      </c>
    </row>
    <row r="129" spans="1:10" ht="15.75">
      <c r="A129" s="12" t="s">
        <v>111</v>
      </c>
      <c r="B129" s="12" t="s">
        <v>112</v>
      </c>
      <c r="C129" s="12" t="s">
        <v>86</v>
      </c>
      <c r="D129" s="19" t="s">
        <v>114</v>
      </c>
      <c r="E129" s="20" t="s">
        <v>113</v>
      </c>
      <c r="F129" s="21">
        <v>460</v>
      </c>
      <c r="G129" s="21">
        <v>460</v>
      </c>
      <c r="H129" s="21">
        <v>460</v>
      </c>
      <c r="I129" s="22">
        <v>100</v>
      </c>
      <c r="J129" s="29">
        <v>100</v>
      </c>
    </row>
    <row r="130" spans="1:10" ht="15.75">
      <c r="A130" s="12" t="s">
        <v>111</v>
      </c>
      <c r="B130" s="12" t="s">
        <v>116</v>
      </c>
      <c r="C130" s="12" t="s">
        <v>86</v>
      </c>
      <c r="D130" s="19" t="s">
        <v>30</v>
      </c>
      <c r="E130" s="20" t="s">
        <v>113</v>
      </c>
      <c r="F130" s="21">
        <v>2.8</v>
      </c>
      <c r="G130" s="21">
        <v>2.8</v>
      </c>
      <c r="H130" s="21">
        <v>2.7</v>
      </c>
      <c r="I130" s="22">
        <v>96.43</v>
      </c>
      <c r="J130" s="29">
        <v>96.43</v>
      </c>
    </row>
    <row r="131" spans="1:10" ht="15.75">
      <c r="A131" s="12" t="s">
        <v>111</v>
      </c>
      <c r="B131" s="12" t="s">
        <v>116</v>
      </c>
      <c r="C131" s="12" t="s">
        <v>86</v>
      </c>
      <c r="D131" s="19" t="s">
        <v>114</v>
      </c>
      <c r="E131" s="20" t="s">
        <v>115</v>
      </c>
      <c r="F131" s="21">
        <v>96.2</v>
      </c>
      <c r="G131" s="21">
        <v>96.2</v>
      </c>
      <c r="H131" s="21">
        <v>96.14</v>
      </c>
      <c r="I131" s="22">
        <v>99.94</v>
      </c>
      <c r="J131" s="29">
        <v>99.94</v>
      </c>
    </row>
    <row r="132" spans="1:10" ht="15.75">
      <c r="A132" s="12" t="s">
        <v>111</v>
      </c>
      <c r="B132" s="12" t="s">
        <v>116</v>
      </c>
      <c r="C132" s="12" t="s">
        <v>86</v>
      </c>
      <c r="D132" s="19" t="s">
        <v>114</v>
      </c>
      <c r="E132" s="20" t="s">
        <v>113</v>
      </c>
      <c r="F132" s="21">
        <v>270.5</v>
      </c>
      <c r="G132" s="21">
        <v>270.5</v>
      </c>
      <c r="H132" s="21">
        <v>270.48</v>
      </c>
      <c r="I132" s="22">
        <v>99.99</v>
      </c>
      <c r="J132" s="29">
        <v>99.99</v>
      </c>
    </row>
    <row r="133" spans="1:10" ht="15.75">
      <c r="A133" s="12" t="s">
        <v>111</v>
      </c>
      <c r="B133" s="12" t="s">
        <v>117</v>
      </c>
      <c r="C133" s="12" t="s">
        <v>86</v>
      </c>
      <c r="D133" s="19" t="s">
        <v>30</v>
      </c>
      <c r="E133" s="20" t="s">
        <v>115</v>
      </c>
      <c r="F133" s="21">
        <v>2436.42</v>
      </c>
      <c r="G133" s="21">
        <v>2436.42</v>
      </c>
      <c r="H133" s="21">
        <v>2436.18</v>
      </c>
      <c r="I133" s="22">
        <v>99.99</v>
      </c>
      <c r="J133" s="29">
        <v>99.99</v>
      </c>
    </row>
    <row r="134" spans="1:10" ht="15.75">
      <c r="A134" s="12" t="s">
        <v>111</v>
      </c>
      <c r="B134" s="12" t="s">
        <v>117</v>
      </c>
      <c r="C134" s="12" t="s">
        <v>86</v>
      </c>
      <c r="D134" s="19" t="s">
        <v>30</v>
      </c>
      <c r="E134" s="20" t="s">
        <v>113</v>
      </c>
      <c r="F134" s="21">
        <v>110.46</v>
      </c>
      <c r="G134" s="21">
        <v>110.46</v>
      </c>
      <c r="H134" s="21">
        <v>91.73</v>
      </c>
      <c r="I134" s="22">
        <v>83.04</v>
      </c>
      <c r="J134" s="29">
        <v>83.04</v>
      </c>
    </row>
    <row r="135" spans="1:10" ht="15.75">
      <c r="A135" s="12" t="s">
        <v>111</v>
      </c>
      <c r="B135" s="12" t="s">
        <v>117</v>
      </c>
      <c r="C135" s="12" t="s">
        <v>86</v>
      </c>
      <c r="D135" s="19" t="s">
        <v>30</v>
      </c>
      <c r="E135" s="20" t="s">
        <v>27</v>
      </c>
      <c r="F135" s="21">
        <v>100</v>
      </c>
      <c r="G135" s="21">
        <v>100</v>
      </c>
      <c r="H135" s="21">
        <v>99.71</v>
      </c>
      <c r="I135" s="22">
        <v>99.71</v>
      </c>
      <c r="J135" s="29">
        <v>99.71</v>
      </c>
    </row>
    <row r="136" spans="1:10" ht="15.75">
      <c r="A136" s="12" t="s">
        <v>111</v>
      </c>
      <c r="B136" s="12" t="s">
        <v>117</v>
      </c>
      <c r="C136" s="12" t="s">
        <v>86</v>
      </c>
      <c r="D136" s="19" t="s">
        <v>53</v>
      </c>
      <c r="E136" s="20" t="s">
        <v>115</v>
      </c>
      <c r="F136" s="21">
        <v>4090.7</v>
      </c>
      <c r="G136" s="21">
        <v>4090.7</v>
      </c>
      <c r="H136" s="21">
        <v>4090.7</v>
      </c>
      <c r="I136" s="22">
        <v>100</v>
      </c>
      <c r="J136" s="29">
        <v>100</v>
      </c>
    </row>
    <row r="137" spans="1:10" ht="15.75">
      <c r="A137" s="12" t="s">
        <v>111</v>
      </c>
      <c r="B137" s="12" t="s">
        <v>117</v>
      </c>
      <c r="C137" s="12" t="s">
        <v>86</v>
      </c>
      <c r="D137" s="19" t="s">
        <v>53</v>
      </c>
      <c r="E137" s="20" t="s">
        <v>113</v>
      </c>
      <c r="F137" s="21">
        <v>2177.52</v>
      </c>
      <c r="G137" s="21">
        <v>2177.52</v>
      </c>
      <c r="H137" s="21">
        <v>2181.63</v>
      </c>
      <c r="I137" s="22">
        <v>100.19</v>
      </c>
      <c r="J137" s="29">
        <v>100.19</v>
      </c>
    </row>
    <row r="138" spans="1:10" ht="15.75">
      <c r="A138" s="12" t="s">
        <v>111</v>
      </c>
      <c r="B138" s="12" t="s">
        <v>117</v>
      </c>
      <c r="C138" s="12" t="s">
        <v>86</v>
      </c>
      <c r="D138" s="19" t="s">
        <v>59</v>
      </c>
      <c r="E138" s="20" t="s">
        <v>115</v>
      </c>
      <c r="F138" s="21">
        <v>349.2</v>
      </c>
      <c r="G138" s="21">
        <v>349.2</v>
      </c>
      <c r="H138" s="21">
        <v>349.2</v>
      </c>
      <c r="I138" s="22">
        <v>100</v>
      </c>
      <c r="J138" s="29">
        <v>100</v>
      </c>
    </row>
    <row r="139" spans="1:10" ht="15.75">
      <c r="A139" s="12" t="s">
        <v>111</v>
      </c>
      <c r="B139" s="12" t="s">
        <v>118</v>
      </c>
      <c r="C139" s="12" t="s">
        <v>86</v>
      </c>
      <c r="D139" s="19" t="s">
        <v>30</v>
      </c>
      <c r="E139" s="20" t="s">
        <v>113</v>
      </c>
      <c r="F139" s="21">
        <v>1.1</v>
      </c>
      <c r="G139" s="21">
        <v>1.1</v>
      </c>
      <c r="H139" s="21">
        <v>1.08</v>
      </c>
      <c r="I139" s="22">
        <v>98.18</v>
      </c>
      <c r="J139" s="29">
        <v>98.18</v>
      </c>
    </row>
    <row r="140" spans="1:10" ht="15.75">
      <c r="A140" s="12" t="s">
        <v>111</v>
      </c>
      <c r="B140" s="12" t="s">
        <v>118</v>
      </c>
      <c r="C140" s="12" t="s">
        <v>86</v>
      </c>
      <c r="D140" s="19" t="s">
        <v>114</v>
      </c>
      <c r="E140" s="20" t="s">
        <v>115</v>
      </c>
      <c r="F140" s="21">
        <v>147</v>
      </c>
      <c r="G140" s="21">
        <v>147</v>
      </c>
      <c r="H140" s="21">
        <v>147</v>
      </c>
      <c r="I140" s="22">
        <v>100</v>
      </c>
      <c r="J140" s="29">
        <v>100</v>
      </c>
    </row>
    <row r="141" spans="1:10" ht="15.75">
      <c r="A141" s="12" t="s">
        <v>111</v>
      </c>
      <c r="B141" s="12" t="s">
        <v>118</v>
      </c>
      <c r="C141" s="12" t="s">
        <v>86</v>
      </c>
      <c r="D141" s="19" t="s">
        <v>114</v>
      </c>
      <c r="E141" s="20" t="s">
        <v>113</v>
      </c>
      <c r="F141" s="21">
        <v>108</v>
      </c>
      <c r="G141" s="21">
        <v>108</v>
      </c>
      <c r="H141" s="21">
        <v>108</v>
      </c>
      <c r="I141" s="22">
        <v>100</v>
      </c>
      <c r="J141" s="29">
        <v>100</v>
      </c>
    </row>
    <row r="142" spans="1:10" ht="47.25">
      <c r="A142" s="23"/>
      <c r="B142" s="23"/>
      <c r="C142" s="23"/>
      <c r="D142" s="24"/>
      <c r="E142" s="25" t="s">
        <v>119</v>
      </c>
      <c r="F142" s="26">
        <v>104</v>
      </c>
      <c r="G142" s="26">
        <v>104</v>
      </c>
      <c r="H142" s="26">
        <v>103.22</v>
      </c>
      <c r="I142" s="27">
        <v>99.25</v>
      </c>
      <c r="J142" s="28">
        <v>99.25</v>
      </c>
    </row>
    <row r="143" spans="1:10" ht="31.5">
      <c r="A143" s="12" t="s">
        <v>17</v>
      </c>
      <c r="B143" s="12" t="s">
        <v>120</v>
      </c>
      <c r="C143" s="12" t="s">
        <v>19</v>
      </c>
      <c r="D143" s="19" t="s">
        <v>30</v>
      </c>
      <c r="E143" s="20" t="s">
        <v>21</v>
      </c>
      <c r="F143" s="21">
        <v>4</v>
      </c>
      <c r="G143" s="21">
        <v>4</v>
      </c>
      <c r="H143" s="21">
        <v>4</v>
      </c>
      <c r="I143" s="22">
        <v>100</v>
      </c>
      <c r="J143" s="29">
        <v>100</v>
      </c>
    </row>
    <row r="144" spans="1:10" ht="15.75">
      <c r="A144" s="12" t="s">
        <v>22</v>
      </c>
      <c r="B144" s="12" t="s">
        <v>121</v>
      </c>
      <c r="C144" s="12" t="s">
        <v>89</v>
      </c>
      <c r="D144" s="19" t="s">
        <v>25</v>
      </c>
      <c r="E144" s="20" t="s">
        <v>122</v>
      </c>
      <c r="F144" s="21">
        <v>100</v>
      </c>
      <c r="G144" s="21">
        <v>100</v>
      </c>
      <c r="H144" s="21">
        <v>99.22</v>
      </c>
      <c r="I144" s="22">
        <v>99.22</v>
      </c>
      <c r="J144" s="29">
        <v>99.22</v>
      </c>
    </row>
    <row r="145" spans="1:10" ht="47.25">
      <c r="A145" s="23"/>
      <c r="B145" s="23"/>
      <c r="C145" s="23"/>
      <c r="D145" s="24"/>
      <c r="E145" s="25" t="s">
        <v>123</v>
      </c>
      <c r="F145" s="26">
        <v>10000</v>
      </c>
      <c r="G145" s="26">
        <v>10000</v>
      </c>
      <c r="H145" s="26">
        <v>10000</v>
      </c>
      <c r="I145" s="27">
        <v>100</v>
      </c>
      <c r="J145" s="28">
        <v>100</v>
      </c>
    </row>
    <row r="146" spans="1:10" ht="31.5">
      <c r="A146" s="12" t="s">
        <v>22</v>
      </c>
      <c r="B146" s="12" t="s">
        <v>124</v>
      </c>
      <c r="C146" s="12" t="s">
        <v>41</v>
      </c>
      <c r="D146" s="19" t="s">
        <v>30</v>
      </c>
      <c r="E146" s="20" t="s">
        <v>26</v>
      </c>
      <c r="F146" s="21">
        <v>2064.01</v>
      </c>
      <c r="G146" s="21">
        <v>2064.01</v>
      </c>
      <c r="H146" s="21">
        <v>2064.01</v>
      </c>
      <c r="I146" s="22">
        <v>100</v>
      </c>
      <c r="J146" s="29">
        <v>100</v>
      </c>
    </row>
    <row r="147" spans="1:10" ht="15.75">
      <c r="A147" s="12" t="s">
        <v>22</v>
      </c>
      <c r="B147" s="12" t="s">
        <v>124</v>
      </c>
      <c r="C147" s="12" t="s">
        <v>41</v>
      </c>
      <c r="D147" s="19" t="s">
        <v>30</v>
      </c>
      <c r="E147" s="20" t="s">
        <v>27</v>
      </c>
      <c r="F147" s="21">
        <v>7935.99</v>
      </c>
      <c r="G147" s="21">
        <v>7935.99</v>
      </c>
      <c r="H147" s="21">
        <v>7935.99</v>
      </c>
      <c r="I147" s="22">
        <v>100</v>
      </c>
      <c r="J147" s="29">
        <v>100</v>
      </c>
    </row>
    <row r="148" spans="1:10" ht="47.25">
      <c r="A148" s="23"/>
      <c r="B148" s="23"/>
      <c r="C148" s="23"/>
      <c r="D148" s="24"/>
      <c r="E148" s="25" t="s">
        <v>125</v>
      </c>
      <c r="F148" s="26">
        <v>500</v>
      </c>
      <c r="G148" s="26">
        <v>500</v>
      </c>
      <c r="H148" s="26">
        <v>500</v>
      </c>
      <c r="I148" s="27">
        <v>100</v>
      </c>
      <c r="J148" s="28">
        <v>100</v>
      </c>
    </row>
    <row r="149" spans="1:10" ht="15.75">
      <c r="A149" s="12" t="s">
        <v>126</v>
      </c>
      <c r="B149" s="12" t="s">
        <v>127</v>
      </c>
      <c r="C149" s="12" t="s">
        <v>78</v>
      </c>
      <c r="D149" s="19" t="s">
        <v>25</v>
      </c>
      <c r="E149" s="20" t="s">
        <v>93</v>
      </c>
      <c r="F149" s="21">
        <v>500</v>
      </c>
      <c r="G149" s="21">
        <v>500</v>
      </c>
      <c r="H149" s="21">
        <v>500</v>
      </c>
      <c r="I149" s="22">
        <v>100</v>
      </c>
      <c r="J149" s="29">
        <v>100</v>
      </c>
    </row>
    <row r="150" spans="1:10" ht="47.25">
      <c r="A150" s="23"/>
      <c r="B150" s="23"/>
      <c r="C150" s="23"/>
      <c r="D150" s="24"/>
      <c r="E150" s="25" t="s">
        <v>128</v>
      </c>
      <c r="F150" s="26">
        <v>3064.32</v>
      </c>
      <c r="G150" s="26">
        <v>3064.32</v>
      </c>
      <c r="H150" s="26">
        <v>2638.08</v>
      </c>
      <c r="I150" s="27">
        <v>86.09</v>
      </c>
      <c r="J150" s="28">
        <v>86.09</v>
      </c>
    </row>
    <row r="151" spans="1:10" ht="15.75">
      <c r="A151" s="12" t="s">
        <v>85</v>
      </c>
      <c r="B151" s="12" t="s">
        <v>129</v>
      </c>
      <c r="C151" s="12" t="s">
        <v>130</v>
      </c>
      <c r="D151" s="19" t="s">
        <v>53</v>
      </c>
      <c r="E151" s="20" t="s">
        <v>73</v>
      </c>
      <c r="F151" s="21">
        <v>3064.32</v>
      </c>
      <c r="G151" s="21">
        <v>3064.32</v>
      </c>
      <c r="H151" s="21">
        <v>2638.08</v>
      </c>
      <c r="I151" s="22">
        <v>86.09</v>
      </c>
      <c r="J151" s="29">
        <v>86.09</v>
      </c>
    </row>
    <row r="152" spans="1:10" ht="63">
      <c r="A152" s="23"/>
      <c r="B152" s="23"/>
      <c r="C152" s="23"/>
      <c r="D152" s="24"/>
      <c r="E152" s="25" t="s">
        <v>131</v>
      </c>
      <c r="F152" s="26">
        <v>4596.48</v>
      </c>
      <c r="G152" s="26">
        <v>4596.48</v>
      </c>
      <c r="H152" s="26">
        <v>3957.12</v>
      </c>
      <c r="I152" s="27">
        <v>86.09</v>
      </c>
      <c r="J152" s="28">
        <v>86.09</v>
      </c>
    </row>
    <row r="153" spans="1:10" ht="15.75">
      <c r="A153" s="12" t="s">
        <v>85</v>
      </c>
      <c r="B153" s="12" t="s">
        <v>124</v>
      </c>
      <c r="C153" s="12" t="s">
        <v>132</v>
      </c>
      <c r="D153" s="19" t="s">
        <v>53</v>
      </c>
      <c r="E153" s="20" t="s">
        <v>73</v>
      </c>
      <c r="F153" s="21">
        <v>4596.48</v>
      </c>
      <c r="G153" s="21">
        <v>4596.48</v>
      </c>
      <c r="H153" s="21">
        <v>3957.12</v>
      </c>
      <c r="I153" s="22">
        <v>86.09</v>
      </c>
      <c r="J153" s="29">
        <v>86.09</v>
      </c>
    </row>
    <row r="154" spans="1:10" ht="31.5">
      <c r="A154" s="23"/>
      <c r="B154" s="23"/>
      <c r="C154" s="23"/>
      <c r="D154" s="24"/>
      <c r="E154" s="25" t="s">
        <v>133</v>
      </c>
      <c r="F154" s="26">
        <v>1433</v>
      </c>
      <c r="G154" s="26">
        <v>1433</v>
      </c>
      <c r="H154" s="26">
        <v>1431.53</v>
      </c>
      <c r="I154" s="27">
        <v>99.9</v>
      </c>
      <c r="J154" s="28">
        <v>99.9</v>
      </c>
    </row>
    <row r="155" spans="1:10" ht="15.75">
      <c r="A155" s="12" t="s">
        <v>134</v>
      </c>
      <c r="B155" s="12" t="s">
        <v>135</v>
      </c>
      <c r="C155" s="12" t="s">
        <v>136</v>
      </c>
      <c r="D155" s="19" t="s">
        <v>58</v>
      </c>
      <c r="E155" s="20" t="s">
        <v>137</v>
      </c>
      <c r="F155" s="21">
        <v>79</v>
      </c>
      <c r="G155" s="21">
        <v>79</v>
      </c>
      <c r="H155" s="21">
        <v>81</v>
      </c>
      <c r="I155" s="22">
        <v>102.53</v>
      </c>
      <c r="J155" s="29">
        <v>102.53</v>
      </c>
    </row>
    <row r="156" spans="1:10" ht="15.75">
      <c r="A156" s="12" t="s">
        <v>134</v>
      </c>
      <c r="B156" s="12" t="s">
        <v>135</v>
      </c>
      <c r="C156" s="12" t="s">
        <v>136</v>
      </c>
      <c r="D156" s="19" t="s">
        <v>25</v>
      </c>
      <c r="E156" s="20" t="s">
        <v>137</v>
      </c>
      <c r="F156" s="21">
        <v>20.2</v>
      </c>
      <c r="G156" s="21">
        <v>20.2</v>
      </c>
      <c r="H156" s="21">
        <v>20.1</v>
      </c>
      <c r="I156" s="22">
        <v>99.5</v>
      </c>
      <c r="J156" s="29">
        <v>99.5</v>
      </c>
    </row>
    <row r="157" spans="1:10" ht="15.75">
      <c r="A157" s="12" t="s">
        <v>134</v>
      </c>
      <c r="B157" s="12" t="s">
        <v>135</v>
      </c>
      <c r="C157" s="12" t="s">
        <v>136</v>
      </c>
      <c r="D157" s="19" t="s">
        <v>30</v>
      </c>
      <c r="E157" s="20" t="s">
        <v>137</v>
      </c>
      <c r="F157" s="21">
        <v>1215.8</v>
      </c>
      <c r="G157" s="21">
        <v>1215.8</v>
      </c>
      <c r="H157" s="21">
        <v>1214.45</v>
      </c>
      <c r="I157" s="22">
        <v>99.89</v>
      </c>
      <c r="J157" s="29">
        <v>99.89</v>
      </c>
    </row>
    <row r="158" spans="1:10" ht="15.75">
      <c r="A158" s="12" t="s">
        <v>134</v>
      </c>
      <c r="B158" s="12" t="s">
        <v>135</v>
      </c>
      <c r="C158" s="12" t="s">
        <v>136</v>
      </c>
      <c r="D158" s="19" t="s">
        <v>59</v>
      </c>
      <c r="E158" s="20" t="s">
        <v>137</v>
      </c>
      <c r="F158" s="21">
        <v>10</v>
      </c>
      <c r="G158" s="21">
        <v>10</v>
      </c>
      <c r="H158" s="21">
        <v>20</v>
      </c>
      <c r="I158" s="22">
        <v>200</v>
      </c>
      <c r="J158" s="29">
        <v>200</v>
      </c>
    </row>
    <row r="159" spans="1:10" ht="15.75">
      <c r="A159" s="12" t="s">
        <v>134</v>
      </c>
      <c r="B159" s="12" t="s">
        <v>135</v>
      </c>
      <c r="C159" s="12" t="s">
        <v>136</v>
      </c>
      <c r="D159" s="19" t="s">
        <v>60</v>
      </c>
      <c r="E159" s="20" t="s">
        <v>137</v>
      </c>
      <c r="F159" s="21">
        <v>108</v>
      </c>
      <c r="G159" s="21">
        <v>108</v>
      </c>
      <c r="H159" s="21">
        <v>95.98</v>
      </c>
      <c r="I159" s="22">
        <v>88.87</v>
      </c>
      <c r="J159" s="29">
        <v>88.87</v>
      </c>
    </row>
    <row r="160" spans="1:10" ht="31.5">
      <c r="A160" s="23"/>
      <c r="B160" s="23"/>
      <c r="C160" s="23"/>
      <c r="D160" s="24"/>
      <c r="E160" s="25" t="s">
        <v>138</v>
      </c>
      <c r="F160" s="26">
        <v>331.6</v>
      </c>
      <c r="G160" s="26">
        <v>331.6</v>
      </c>
      <c r="H160" s="26">
        <v>331.58</v>
      </c>
      <c r="I160" s="27">
        <v>99.99</v>
      </c>
      <c r="J160" s="28">
        <v>99.99</v>
      </c>
    </row>
    <row r="161" spans="1:10" ht="15.75">
      <c r="A161" s="12" t="s">
        <v>139</v>
      </c>
      <c r="B161" s="12" t="s">
        <v>140</v>
      </c>
      <c r="C161" s="12" t="s">
        <v>141</v>
      </c>
      <c r="D161" s="19" t="s">
        <v>30</v>
      </c>
      <c r="E161" s="20" t="s">
        <v>142</v>
      </c>
      <c r="F161" s="21">
        <v>331.6</v>
      </c>
      <c r="G161" s="21">
        <v>331.6</v>
      </c>
      <c r="H161" s="21">
        <v>331.58</v>
      </c>
      <c r="I161" s="22">
        <v>99.99</v>
      </c>
      <c r="J161" s="29">
        <v>99.99</v>
      </c>
    </row>
    <row r="162" spans="1:10" ht="63">
      <c r="A162" s="23"/>
      <c r="B162" s="23"/>
      <c r="C162" s="23"/>
      <c r="D162" s="24"/>
      <c r="E162" s="25" t="s">
        <v>143</v>
      </c>
      <c r="F162" s="26">
        <v>883.5</v>
      </c>
      <c r="G162" s="26">
        <v>883.5</v>
      </c>
      <c r="H162" s="26">
        <v>452.58</v>
      </c>
      <c r="I162" s="27">
        <v>51.23</v>
      </c>
      <c r="J162" s="28">
        <v>51.23</v>
      </c>
    </row>
    <row r="163" spans="1:10" ht="15.75">
      <c r="A163" s="12" t="s">
        <v>22</v>
      </c>
      <c r="B163" s="12" t="s">
        <v>144</v>
      </c>
      <c r="C163" s="12" t="s">
        <v>145</v>
      </c>
      <c r="D163" s="19" t="s">
        <v>146</v>
      </c>
      <c r="E163" s="20" t="s">
        <v>122</v>
      </c>
      <c r="F163" s="21">
        <v>395.5</v>
      </c>
      <c r="G163" s="21">
        <v>395.5</v>
      </c>
      <c r="H163" s="21">
        <v>18.1</v>
      </c>
      <c r="I163" s="22">
        <v>4.58</v>
      </c>
      <c r="J163" s="29">
        <v>4.58</v>
      </c>
    </row>
    <row r="164" spans="1:10" ht="15.75">
      <c r="A164" s="12" t="s">
        <v>22</v>
      </c>
      <c r="B164" s="12" t="s">
        <v>147</v>
      </c>
      <c r="C164" s="12" t="s">
        <v>145</v>
      </c>
      <c r="D164" s="19" t="s">
        <v>146</v>
      </c>
      <c r="E164" s="20" t="s">
        <v>122</v>
      </c>
      <c r="F164" s="21">
        <v>222</v>
      </c>
      <c r="G164" s="21">
        <v>222</v>
      </c>
      <c r="H164" s="21">
        <v>217.24</v>
      </c>
      <c r="I164" s="22">
        <v>97.86</v>
      </c>
      <c r="J164" s="29">
        <v>97.86</v>
      </c>
    </row>
    <row r="165" spans="1:10" ht="15.75">
      <c r="A165" s="12" t="s">
        <v>22</v>
      </c>
      <c r="B165" s="12" t="s">
        <v>148</v>
      </c>
      <c r="C165" s="12" t="s">
        <v>145</v>
      </c>
      <c r="D165" s="19" t="s">
        <v>146</v>
      </c>
      <c r="E165" s="20" t="s">
        <v>122</v>
      </c>
      <c r="F165" s="21">
        <v>266</v>
      </c>
      <c r="G165" s="21">
        <v>266</v>
      </c>
      <c r="H165" s="21">
        <v>217.24</v>
      </c>
      <c r="I165" s="22">
        <v>81.67</v>
      </c>
      <c r="J165" s="29">
        <v>81.67</v>
      </c>
    </row>
    <row r="166" spans="1:10" ht="15.75">
      <c r="A166" s="23"/>
      <c r="B166" s="23"/>
      <c r="C166" s="23"/>
      <c r="D166" s="24"/>
      <c r="E166" s="25" t="s">
        <v>149</v>
      </c>
      <c r="F166" s="26">
        <v>190837.33</v>
      </c>
      <c r="G166" s="26">
        <v>190837.33</v>
      </c>
      <c r="H166" s="26">
        <v>176902.15</v>
      </c>
      <c r="I166" s="27">
        <v>92.7</v>
      </c>
      <c r="J166" s="28">
        <v>92.7</v>
      </c>
    </row>
    <row r="168" ht="12.75" hidden="1"/>
    <row r="169" ht="12.75" hidden="1"/>
    <row r="170" ht="12.75" hidden="1"/>
    <row r="171" ht="12.75"/>
    <row r="172" spans="1:8" ht="12.75" customHeight="1" hidden="1">
      <c r="A172" t="s">
        <v>0</v>
      </c>
      <c r="B172" s="16" t="s">
        <v>4</v>
      </c>
      <c r="C172" s="3"/>
      <c r="D172" s="3"/>
      <c r="E172" s="2"/>
      <c r="F172" s="2"/>
      <c r="G172" s="1"/>
      <c r="H172" s="1"/>
    </row>
    <row r="173" ht="12.75"/>
    <row r="174" ht="12.75">
      <c r="B174" t="s">
        <v>156</v>
      </c>
    </row>
    <row r="175" ht="12.75">
      <c r="B175">
        <v>772383</v>
      </c>
    </row>
  </sheetData>
  <printOptions/>
  <pageMargins left="0.7874015748031497" right="0" top="0.3937007874015748" bottom="0.3937007874015748" header="0" footer="0"/>
  <pageSetup fitToHeight="57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2008-05-12T08:18:13Z</cp:lastPrinted>
  <dcterms:created xsi:type="dcterms:W3CDTF">2005-12-28T19:43:42Z</dcterms:created>
  <dcterms:modified xsi:type="dcterms:W3CDTF">2008-05-12T08:18:37Z</dcterms:modified>
  <cp:category/>
  <cp:version/>
  <cp:contentType/>
  <cp:contentStatus/>
</cp:coreProperties>
</file>