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3" sheetId="1" r:id="rId1"/>
  </sheets>
  <definedNames>
    <definedName name="_xlnm.Print_Titles" localSheetId="0">'Доходы 2013'!$9:$9</definedName>
  </definedNames>
  <calcPr fullCalcOnLoad="1"/>
</workbook>
</file>

<file path=xl/sharedStrings.xml><?xml version="1.0" encoding="utf-8"?>
<sst xmlns="http://schemas.openxmlformats.org/spreadsheetml/2006/main" count="208" uniqueCount="207">
  <si>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</si>
  <si>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</si>
  <si>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</si>
  <si>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</si>
  <si>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</si>
  <si>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</si>
  <si>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</si>
  <si>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</si>
  <si>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</si>
  <si>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</si>
  <si>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</si>
  <si>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</si>
  <si>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</si>
  <si>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</si>
  <si>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</si>
  <si>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</si>
  <si>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</si>
  <si>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</si>
  <si>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</si>
  <si>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</si>
  <si>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</si>
  <si>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</si>
  <si>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</si>
  <si>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</si>
  <si>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</si>
  <si>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</si>
  <si>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</si>
  <si>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</si>
  <si>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</si>
  <si>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</si>
  <si>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</si>
  <si>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</si>
  <si>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</si>
  <si>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</si>
  <si>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</si>
  <si>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</si>
  <si>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</si>
  <si>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</si>
  <si>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</si>
  <si>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</si>
  <si>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</si>
  <si>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</si>
  <si>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</si>
  <si>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</si>
  <si>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</si>
  <si>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</si>
  <si>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</si>
  <si>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</si>
  <si>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</si>
  <si>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</si>
  <si>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</si>
  <si>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</si>
  <si>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</si>
  <si>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</si>
  <si>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</si>
  <si>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</si>
  <si>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</si>
  <si>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</si>
  <si>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</si>
  <si>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</si>
  <si>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</si>
  <si>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</si>
  <si>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</si>
  <si>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</si>
  <si>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</si>
  <si>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</si>
  <si>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</si>
  <si>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</si>
  <si>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</si>
  <si>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</si>
  <si>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</si>
  <si>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</si>
  <si>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</si>
  <si>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</si>
  <si>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</si>
  <si>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</si>
  <si>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</si>
  <si>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</si>
  <si>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</si>
  <si>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</si>
  <si>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</si>
  <si>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</si>
  <si>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</si>
  <si>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</si>
  <si>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</si>
  <si>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</si>
  <si>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</si>
  <si>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</si>
  <si>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</si>
  <si>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</si>
  <si>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</si>
  <si>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</si>
  <si>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</si>
  <si>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</si>
  <si>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</si>
  <si>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</si>
  <si>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</si>
  <si>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</si>
  <si>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</si>
  <si>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</si>
  <si>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</si>
  <si>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</si>
  <si>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</si>
  <si>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</si>
  <si>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</si>
  <si>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</si>
  <si>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</si>
  <si>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</si>
  <si>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</si>
  <si>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</si>
  <si>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</si>
  <si>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</si>
  <si>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</si>
  <si>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</si>
  <si>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</si>
  <si>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</si>
  <si>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</si>
  <si>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</si>
  <si>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000 2 02 02999 04 0002 151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</si>
  <si>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</si>
  <si>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</si>
  <si>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</si>
  <si>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</si>
  <si>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</si>
  <si>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выплату  доплаты к ежемесячному вознаграждению                       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</si>
  <si>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</si>
  <si>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</si>
  <si>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</si>
  <si>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</si>
  <si>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</si>
  <si>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</si>
  <si>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</si>
  <si>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</si>
  <si>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</si>
  <si>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</si>
  <si>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</si>
  <si>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</si>
  <si>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</si>
  <si>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</si>
  <si>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</si>
  <si>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</si>
  <si>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</si>
  <si>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</si>
  <si>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</si>
  <si>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</si>
  <si>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</si>
  <si>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</si>
  <si>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</si>
  <si>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</si>
  <si>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</si>
  <si>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</si>
  <si>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</si>
  <si>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</si>
  <si>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</si>
  <si>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</si>
  <si>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</si>
  <si>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</si>
  <si>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
бюджета ЗАТО Северск на 2013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</si>
  <si>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</si>
  <si>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</si>
  <si>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</si>
  <si>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</si>
  <si>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</si>
  <si>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</si>
  <si>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</si>
  <si>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</si>
  <si>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</si>
  <si>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</si>
  <si>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</si>
  <si>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000 2 02 02999 04 0012 151</t>
  </si>
  <si>
    <t>954 2 02 02999 04 0012 151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</si>
  <si>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(УЖКХТиС)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</si>
  <si>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(УВГТ)</t>
  </si>
  <si>
    <t xml:space="preserve">Субсидии бюджетам городских округов на капитальный ремонт многоквартирных домов </t>
  </si>
  <si>
    <t>Субсидии ЗАТО Северск на реализацию программы по развитию предпринимательства и создания новых высокотехнологичных рабочих мест на 2013 год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</si>
  <si>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</si>
  <si>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автомобильных дорог общего пользования населенных пунктов (УЖКХ ТиС)</t>
  </si>
  <si>
    <t>Субсидии местным бюджетам на капитальный ремонт и ремонт автомобильных дорог общего пользования населенных пунктов (УВГТ)</t>
  </si>
  <si>
    <t>000 2 02 02999 04 0013 151</t>
  </si>
  <si>
    <t>952 2 02 02999 04 0013 151</t>
  </si>
  <si>
    <t>954 2 02 02999 04 0013 151</t>
  </si>
  <si>
    <t>952 2 02 02999 04 0014 151</t>
  </si>
  <si>
    <t>902 2 02 02999 04 0015 151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</si>
  <si>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</si>
  <si>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902 2 02 03024 04 0200 151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</si>
  <si>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</si>
  <si>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</si>
  <si>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907 2 02 04999 04 0003 151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</si>
  <si>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</si>
  <si>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</si>
  <si>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</si>
  <si>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902 2 02 04999 04 0007 151</t>
  </si>
  <si>
    <t xml:space="preserve">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 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</si>
  <si>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</si>
  <si>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</si>
  <si>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</si>
  <si>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</si>
  <si>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</si>
  <si>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</si>
  <si>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</si>
  <si>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 xml:space="preserve">                                                                                     к Решению Думы ЗАТО Северск</t>
  </si>
  <si>
    <t xml:space="preserve">                                                      Приложение  6</t>
  </si>
  <si>
    <t xml:space="preserve">                                                                                     от ________________ № ______</t>
  </si>
  <si>
    <t>Прогноз
 на 2013 год</t>
  </si>
  <si>
    <t>904 2 02 04999 04 0008 151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</si>
  <si>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</si>
  <si>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Проект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</si>
</sst>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181" fontId="21" fillId="0" borderId="0" xfId="54" applyNumberFormat="1" applyFont="1" applyFill="1" applyBorder="1" applyAlignment="1">
      <alignment horizontal="center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4" fontId="25" fillId="0" borderId="0" xfId="54" applyNumberFormat="1" applyFont="1" applyFill="1" applyBorder="1" applyAlignment="1">
      <alignment horizontal="justify" vertical="center" wrapText="1"/>
      <protection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center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23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875" defaultRowHeight="12.75"/>
  <cols>
    <col min="1" max="1" width="23.75390625" style="43" customWidth="1"/>
    <col min="2" max="2" width="66.00390625" style="1" customWidth="1"/>
    <col min="3" max="3" width="14.75390625" style="36" customWidth="1"/>
    <col min="4" max="4" width="11.25390625" style="12" customWidth="1"/>
    <col min="5" max="5" width="11.00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17.25" customHeight="1">
      <c r="A1" s="25" t="s">
        <v>206</v>
      </c>
      <c r="B1" s="59" t="s">
        <v>201</v>
      </c>
      <c r="C1" s="59"/>
      <c r="D1" s="53"/>
      <c r="E1" s="46"/>
      <c r="F1" s="46"/>
    </row>
    <row r="2" spans="2:6" ht="17.25" customHeight="1">
      <c r="B2" s="59" t="s">
        <v>200</v>
      </c>
      <c r="C2" s="59"/>
      <c r="D2" s="53"/>
      <c r="E2" s="46"/>
      <c r="F2" s="46"/>
    </row>
    <row r="3" spans="2:6" ht="17.25" customHeight="1">
      <c r="B3" s="59" t="s">
        <v>202</v>
      </c>
      <c r="C3" s="59"/>
      <c r="D3" s="53"/>
      <c r="E3" s="46"/>
      <c r="F3" s="46"/>
    </row>
    <row r="4" spans="1:6" ht="8.25" customHeight="1">
      <c r="A4" s="56"/>
      <c r="B4" s="37"/>
      <c r="D4" s="53"/>
      <c r="E4" s="46"/>
      <c r="F4" s="46"/>
    </row>
    <row r="5" spans="1:4" ht="39" customHeight="1">
      <c r="A5" s="44"/>
      <c r="B5" s="52" t="s">
        <v>157</v>
      </c>
      <c r="C5" s="35"/>
      <c r="D5" s="54"/>
    </row>
    <row r="6" spans="1:3" ht="19.5" customHeight="1">
      <c r="A6" s="45"/>
      <c r="B6" s="23"/>
      <c r="C6" s="38" t="s">
        <v>91</v>
      </c>
    </row>
    <row r="7" spans="1:3" ht="15.75" customHeight="1">
      <c r="A7" s="61" t="s">
        <v>39</v>
      </c>
      <c r="B7" s="62" t="s">
        <v>40</v>
      </c>
      <c r="C7" s="63" t="s">
        <v>203</v>
      </c>
    </row>
    <row r="8" spans="1:31" s="22" customFormat="1" ht="18" customHeight="1">
      <c r="A8" s="61"/>
      <c r="B8" s="62"/>
      <c r="C8" s="6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18.75" customHeight="1">
      <c r="A9" s="47">
        <v>1</v>
      </c>
      <c r="B9" s="24">
        <v>2</v>
      </c>
      <c r="C9" s="39">
        <v>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" s="5" customFormat="1" ht="24" customHeight="1">
      <c r="A10" s="48"/>
      <c r="B10" s="27" t="s">
        <v>81</v>
      </c>
      <c r="C10" s="51">
        <f>C11+C31</f>
        <v>952070.1399999999</v>
      </c>
    </row>
    <row r="11" spans="1:15" ht="22.5" customHeight="1">
      <c r="A11" s="49"/>
      <c r="B11" s="27" t="s">
        <v>41</v>
      </c>
      <c r="C11" s="50">
        <f>C12+C16+C20+C25+C27</f>
        <v>845584.5399999999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122</v>
      </c>
      <c r="B12" s="26" t="s">
        <v>42</v>
      </c>
      <c r="C12" s="50">
        <f>SUM(C13:C15)</f>
        <v>708609.5399999999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3" ht="84" customHeight="1">
      <c r="A13" s="42" t="s">
        <v>43</v>
      </c>
      <c r="B13" s="30" t="s">
        <v>158</v>
      </c>
      <c r="C13" s="50">
        <v>703040.13</v>
      </c>
    </row>
    <row r="14" spans="1:3" ht="122.25" customHeight="1">
      <c r="A14" s="42" t="s">
        <v>159</v>
      </c>
      <c r="B14" s="30" t="s">
        <v>160</v>
      </c>
      <c r="C14" s="50">
        <v>3102.96</v>
      </c>
    </row>
    <row r="15" spans="1:3" ht="60.75" customHeight="1">
      <c r="A15" s="42" t="s">
        <v>161</v>
      </c>
      <c r="B15" s="30" t="s">
        <v>162</v>
      </c>
      <c r="C15" s="50">
        <v>2466.45</v>
      </c>
    </row>
    <row r="16" spans="1:15" ht="24" customHeight="1">
      <c r="A16" s="33" t="s">
        <v>44</v>
      </c>
      <c r="B16" s="26" t="s">
        <v>45</v>
      </c>
      <c r="C16" s="50">
        <f>C17+C18+C19</f>
        <v>83263.2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39" customHeight="1">
      <c r="A17" s="33" t="s">
        <v>163</v>
      </c>
      <c r="B17" s="26" t="s">
        <v>164</v>
      </c>
      <c r="C17" s="50">
        <v>25871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3" ht="35.25" customHeight="1">
      <c r="A18" s="33" t="s">
        <v>119</v>
      </c>
      <c r="B18" s="26" t="s">
        <v>46</v>
      </c>
      <c r="C18" s="50">
        <v>57384</v>
      </c>
    </row>
    <row r="19" spans="1:3" ht="24" customHeight="1">
      <c r="A19" s="33" t="s">
        <v>120</v>
      </c>
      <c r="B19" s="26" t="s">
        <v>79</v>
      </c>
      <c r="C19" s="50">
        <v>8.2</v>
      </c>
    </row>
    <row r="20" spans="1:15" ht="24" customHeight="1">
      <c r="A20" s="33" t="s">
        <v>47</v>
      </c>
      <c r="B20" s="26" t="s">
        <v>48</v>
      </c>
      <c r="C20" s="50">
        <f>C21+C22</f>
        <v>48784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3" ht="24" customHeight="1">
      <c r="A21" s="33" t="s">
        <v>121</v>
      </c>
      <c r="B21" s="26" t="s">
        <v>49</v>
      </c>
      <c r="C21" s="50">
        <v>11184</v>
      </c>
    </row>
    <row r="22" spans="1:3" ht="24" customHeight="1">
      <c r="A22" s="33" t="s">
        <v>197</v>
      </c>
      <c r="B22" s="26" t="s">
        <v>198</v>
      </c>
      <c r="C22" s="50">
        <f>SUM(C23:C24)</f>
        <v>37600</v>
      </c>
    </row>
    <row r="23" spans="1:3" ht="75" customHeight="1">
      <c r="A23" s="33" t="s">
        <v>50</v>
      </c>
      <c r="B23" s="30" t="s">
        <v>32</v>
      </c>
      <c r="C23" s="58">
        <v>2183</v>
      </c>
    </row>
    <row r="24" spans="1:3" ht="75" customHeight="1">
      <c r="A24" s="33" t="s">
        <v>51</v>
      </c>
      <c r="B24" s="30" t="s">
        <v>33</v>
      </c>
      <c r="C24" s="58">
        <v>35417</v>
      </c>
    </row>
    <row r="25" spans="1:3" ht="40.5" customHeight="1">
      <c r="A25" s="33" t="s">
        <v>4</v>
      </c>
      <c r="B25" s="32" t="s">
        <v>115</v>
      </c>
      <c r="C25" s="50">
        <f>C26</f>
        <v>100.8</v>
      </c>
    </row>
    <row r="26" spans="1:3" ht="24" customHeight="1">
      <c r="A26" s="33" t="s">
        <v>5</v>
      </c>
      <c r="B26" s="32" t="s">
        <v>3</v>
      </c>
      <c r="C26" s="50">
        <v>100.8</v>
      </c>
    </row>
    <row r="27" spans="1:15" ht="24" customHeight="1">
      <c r="A27" s="33" t="s">
        <v>52</v>
      </c>
      <c r="B27" s="26" t="s">
        <v>53</v>
      </c>
      <c r="C27" s="50">
        <f>SUM(C28:C30)</f>
        <v>4827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3" ht="57" customHeight="1">
      <c r="A28" s="33" t="s">
        <v>54</v>
      </c>
      <c r="B28" s="30" t="s">
        <v>123</v>
      </c>
      <c r="C28" s="50">
        <v>4725</v>
      </c>
    </row>
    <row r="29" spans="1:3" ht="42" customHeight="1">
      <c r="A29" s="33" t="s">
        <v>195</v>
      </c>
      <c r="B29" s="30" t="s">
        <v>193</v>
      </c>
      <c r="C29" s="50">
        <v>62</v>
      </c>
    </row>
    <row r="30" spans="1:3" ht="90" customHeight="1">
      <c r="A30" s="33" t="s">
        <v>196</v>
      </c>
      <c r="B30" s="30" t="s">
        <v>194</v>
      </c>
      <c r="C30" s="50">
        <v>40</v>
      </c>
    </row>
    <row r="31" spans="1:15" ht="22.5" customHeight="1">
      <c r="A31" s="49"/>
      <c r="B31" s="27" t="s">
        <v>90</v>
      </c>
      <c r="C31" s="50">
        <f>C32+C43+C45+C48+C49</f>
        <v>106485.6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36.75" customHeight="1">
      <c r="A32" s="33" t="s">
        <v>56</v>
      </c>
      <c r="B32" s="27" t="s">
        <v>136</v>
      </c>
      <c r="C32" s="50">
        <f>C33+C34+C37+C38</f>
        <v>92229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56.25" customHeight="1">
      <c r="A33" s="33" t="s">
        <v>104</v>
      </c>
      <c r="B33" s="27" t="s">
        <v>103</v>
      </c>
      <c r="C33" s="50">
        <v>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4" customHeight="1">
      <c r="A34" s="49"/>
      <c r="B34" s="28" t="s">
        <v>57</v>
      </c>
      <c r="C34" s="50">
        <f>C35+C36</f>
        <v>30048</v>
      </c>
      <c r="D34" s="7"/>
      <c r="E34" s="7"/>
      <c r="F34" s="7"/>
      <c r="H34" s="7"/>
      <c r="I34" s="7"/>
      <c r="J34" s="7"/>
      <c r="K34" s="7"/>
      <c r="L34" s="7"/>
      <c r="M34" s="7"/>
      <c r="N34" s="7"/>
      <c r="O34" s="7"/>
    </row>
    <row r="35" spans="1:3" ht="88.5" customHeight="1">
      <c r="A35" s="33" t="s">
        <v>110</v>
      </c>
      <c r="B35" s="28" t="s">
        <v>61</v>
      </c>
      <c r="C35" s="50">
        <v>20818</v>
      </c>
    </row>
    <row r="36" spans="1:3" ht="87.75" customHeight="1">
      <c r="A36" s="33" t="s">
        <v>82</v>
      </c>
      <c r="B36" s="28" t="s">
        <v>105</v>
      </c>
      <c r="C36" s="50">
        <v>9230</v>
      </c>
    </row>
    <row r="37" spans="1:3" ht="53.25" customHeight="1">
      <c r="A37" s="33" t="s">
        <v>83</v>
      </c>
      <c r="B37" s="28" t="s">
        <v>58</v>
      </c>
      <c r="C37" s="50">
        <v>650</v>
      </c>
    </row>
    <row r="38" spans="1:14" ht="86.25" customHeight="1">
      <c r="A38" s="33" t="s">
        <v>59</v>
      </c>
      <c r="B38" s="30" t="s">
        <v>106</v>
      </c>
      <c r="C38" s="50">
        <f>C39+C40+C41+C42</f>
        <v>61528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3" ht="51" customHeight="1">
      <c r="A39" s="33" t="s">
        <v>84</v>
      </c>
      <c r="B39" s="30" t="s">
        <v>34</v>
      </c>
      <c r="C39" s="50">
        <v>50700</v>
      </c>
    </row>
    <row r="40" spans="1:3" ht="42" customHeight="1">
      <c r="A40" s="33" t="s">
        <v>60</v>
      </c>
      <c r="B40" s="30" t="s">
        <v>35</v>
      </c>
      <c r="C40" s="50">
        <v>5848</v>
      </c>
    </row>
    <row r="41" spans="1:3" ht="52.5" customHeight="1">
      <c r="A41" s="33" t="s">
        <v>85</v>
      </c>
      <c r="B41" s="30" t="s">
        <v>36</v>
      </c>
      <c r="C41" s="50">
        <v>647</v>
      </c>
    </row>
    <row r="42" spans="1:3" ht="45" customHeight="1">
      <c r="A42" s="33" t="s">
        <v>86</v>
      </c>
      <c r="B42" s="30" t="s">
        <v>37</v>
      </c>
      <c r="C42" s="50">
        <v>4333</v>
      </c>
    </row>
    <row r="43" spans="1:15" ht="24" customHeight="1">
      <c r="A43" s="33" t="s">
        <v>62</v>
      </c>
      <c r="B43" s="26" t="s">
        <v>63</v>
      </c>
      <c r="C43" s="50">
        <f>C44</f>
        <v>4455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3" ht="24" customHeight="1">
      <c r="A44" s="33" t="s">
        <v>96</v>
      </c>
      <c r="B44" s="26" t="s">
        <v>64</v>
      </c>
      <c r="C44" s="50">
        <v>4455</v>
      </c>
    </row>
    <row r="45" spans="1:15" ht="24" customHeight="1">
      <c r="A45" s="33" t="s">
        <v>65</v>
      </c>
      <c r="B45" s="26" t="s">
        <v>66</v>
      </c>
      <c r="C45" s="50">
        <f>C46+C47</f>
        <v>5115.8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3" ht="105.75" customHeight="1">
      <c r="A46" s="33" t="s">
        <v>109</v>
      </c>
      <c r="B46" s="28" t="s">
        <v>111</v>
      </c>
      <c r="C46" s="50">
        <v>4615.8</v>
      </c>
    </row>
    <row r="47" spans="1:3" ht="54" customHeight="1">
      <c r="A47" s="33" t="s">
        <v>87</v>
      </c>
      <c r="B47" s="26" t="s">
        <v>129</v>
      </c>
      <c r="C47" s="50">
        <v>500</v>
      </c>
    </row>
    <row r="48" spans="1:15" ht="24" customHeight="1">
      <c r="A48" s="33" t="s">
        <v>67</v>
      </c>
      <c r="B48" s="26" t="s">
        <v>68</v>
      </c>
      <c r="C48" s="50">
        <v>4570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4" customHeight="1">
      <c r="A49" s="33" t="s">
        <v>165</v>
      </c>
      <c r="B49" s="26" t="s">
        <v>166</v>
      </c>
      <c r="C49" s="50">
        <v>115.8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8.5" customHeight="1">
      <c r="A50" s="33" t="s">
        <v>69</v>
      </c>
      <c r="B50" s="26" t="s">
        <v>70</v>
      </c>
      <c r="C50" s="50">
        <f>C51</f>
        <v>1771813.2</v>
      </c>
      <c r="D50" s="3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38.25" customHeight="1">
      <c r="A51" s="33" t="s">
        <v>93</v>
      </c>
      <c r="B51" s="26" t="s">
        <v>112</v>
      </c>
      <c r="C51" s="50">
        <f>C52+C56+C73+C102</f>
        <v>1771813.2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36" customHeight="1">
      <c r="A52" s="33" t="s">
        <v>71</v>
      </c>
      <c r="B52" s="26" t="s">
        <v>97</v>
      </c>
      <c r="C52" s="50">
        <f>C53+C54+C55</f>
        <v>1127904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22" ht="41.25" customHeight="1">
      <c r="A53" s="42" t="s">
        <v>88</v>
      </c>
      <c r="B53" s="29" t="s">
        <v>113</v>
      </c>
      <c r="C53" s="50">
        <v>187763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</row>
    <row r="54" spans="1:15" ht="40.5" customHeight="1">
      <c r="A54" s="42" t="s">
        <v>95</v>
      </c>
      <c r="B54" s="29" t="s">
        <v>72</v>
      </c>
      <c r="C54" s="50">
        <v>15253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38.25" customHeight="1">
      <c r="A55" s="42" t="s">
        <v>89</v>
      </c>
      <c r="B55" s="29" t="s">
        <v>199</v>
      </c>
      <c r="C55" s="50">
        <v>924888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36.75" customHeight="1">
      <c r="A56" s="33" t="s">
        <v>73</v>
      </c>
      <c r="B56" s="26" t="s">
        <v>98</v>
      </c>
      <c r="C56" s="50">
        <f>SUM(C57:C57)</f>
        <v>118087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31" s="18" customFormat="1" ht="23.25" customHeight="1">
      <c r="A57" s="42" t="s">
        <v>0</v>
      </c>
      <c r="B57" s="29" t="s">
        <v>74</v>
      </c>
      <c r="C57" s="50">
        <f>C58+C61+C62+C63+C64+C65+C68+C71+C72</f>
        <v>118087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8" customFormat="1" ht="84" customHeight="1">
      <c r="A58" s="57" t="s">
        <v>118</v>
      </c>
      <c r="B58" s="28" t="s">
        <v>137</v>
      </c>
      <c r="C58" s="50">
        <f>SUM(C59:C60)</f>
        <v>7354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8" customFormat="1" ht="84" customHeight="1">
      <c r="A59" s="57" t="s">
        <v>138</v>
      </c>
      <c r="B59" s="28" t="s">
        <v>140</v>
      </c>
      <c r="C59" s="50">
        <v>5670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8" customFormat="1" ht="84" customHeight="1">
      <c r="A60" s="57" t="s">
        <v>139</v>
      </c>
      <c r="B60" s="28" t="s">
        <v>141</v>
      </c>
      <c r="C60" s="50">
        <v>1684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8" customFormat="1" ht="39" customHeight="1">
      <c r="A61" s="42" t="s">
        <v>9</v>
      </c>
      <c r="B61" s="29" t="s">
        <v>99</v>
      </c>
      <c r="C61" s="50">
        <v>2929.4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8" customFormat="1" ht="60" customHeight="1">
      <c r="A62" s="42" t="s">
        <v>10</v>
      </c>
      <c r="B62" s="29" t="s">
        <v>130</v>
      </c>
      <c r="C62" s="50">
        <v>8120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8" customFormat="1" ht="36.75" customHeight="1">
      <c r="A63" s="42" t="s">
        <v>11</v>
      </c>
      <c r="B63" s="29" t="s">
        <v>100</v>
      </c>
      <c r="C63" s="50">
        <v>25.4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24" customHeight="1">
      <c r="A64" s="57" t="s">
        <v>142</v>
      </c>
      <c r="B64" s="32" t="s">
        <v>92</v>
      </c>
      <c r="C64" s="50">
        <v>10996.5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8" customFormat="1" ht="63.75" customHeight="1">
      <c r="A65" s="42" t="s">
        <v>169</v>
      </c>
      <c r="B65" s="29" t="s">
        <v>168</v>
      </c>
      <c r="C65" s="50">
        <f>SUM(C66:C67)</f>
        <v>17928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8" customFormat="1" ht="63.75" customHeight="1">
      <c r="A66" s="42" t="s">
        <v>167</v>
      </c>
      <c r="B66" s="29" t="s">
        <v>171</v>
      </c>
      <c r="C66" s="50">
        <v>16928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8" customFormat="1" ht="63.75" customHeight="1">
      <c r="A67" s="42" t="s">
        <v>170</v>
      </c>
      <c r="B67" s="29" t="s">
        <v>172</v>
      </c>
      <c r="C67" s="50">
        <v>1000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8" customFormat="1" ht="47.25" customHeight="1">
      <c r="A68" s="42" t="s">
        <v>178</v>
      </c>
      <c r="B68" s="30" t="s">
        <v>175</v>
      </c>
      <c r="C68" s="50">
        <f>SUM(C69:C70)</f>
        <v>2397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8" customFormat="1" ht="54" customHeight="1">
      <c r="A69" s="42" t="s">
        <v>179</v>
      </c>
      <c r="B69" s="30" t="s">
        <v>176</v>
      </c>
      <c r="C69" s="50">
        <v>1848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52.5" customHeight="1">
      <c r="A70" s="42" t="s">
        <v>180</v>
      </c>
      <c r="B70" s="30" t="s">
        <v>177</v>
      </c>
      <c r="C70" s="50">
        <v>549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46.5" customHeight="1">
      <c r="A71" s="42" t="s">
        <v>181</v>
      </c>
      <c r="B71" s="29" t="s">
        <v>173</v>
      </c>
      <c r="C71" s="50">
        <v>7336.7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54" customHeight="1">
      <c r="A72" s="42" t="s">
        <v>182</v>
      </c>
      <c r="B72" s="29" t="s">
        <v>174</v>
      </c>
      <c r="C72" s="50">
        <v>61000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15" ht="39.75" customHeight="1">
      <c r="A73" s="33" t="s">
        <v>75</v>
      </c>
      <c r="B73" s="26" t="s">
        <v>55</v>
      </c>
      <c r="C73" s="50">
        <f>C74+C75+C98+C99+C100+C101</f>
        <v>510077.7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8"/>
    </row>
    <row r="74" spans="1:15" ht="37.5" customHeight="1">
      <c r="A74" s="42" t="s">
        <v>12</v>
      </c>
      <c r="B74" s="28" t="s">
        <v>94</v>
      </c>
      <c r="C74" s="50">
        <v>9951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8"/>
    </row>
    <row r="75" spans="1:15" ht="37.5" customHeight="1">
      <c r="A75" s="42" t="s">
        <v>151</v>
      </c>
      <c r="B75" s="28" t="s">
        <v>1</v>
      </c>
      <c r="C75" s="51">
        <f>C76+C77+C78+C81+C82+C83+C84+C87+C88+C89+C90+C91+C94+C95+C96+C97</f>
        <v>472180.3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8"/>
    </row>
    <row r="76" spans="1:31" s="18" customFormat="1" ht="98.25" customHeight="1">
      <c r="A76" s="42" t="s">
        <v>13</v>
      </c>
      <c r="B76" s="30" t="s">
        <v>6</v>
      </c>
      <c r="C76" s="50">
        <v>365430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8" customFormat="1" ht="69" customHeight="1">
      <c r="A77" s="42" t="s">
        <v>14</v>
      </c>
      <c r="B77" s="29" t="s">
        <v>124</v>
      </c>
      <c r="C77" s="50">
        <v>460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67.5" customHeight="1">
      <c r="A78" s="42" t="s">
        <v>144</v>
      </c>
      <c r="B78" s="29" t="s">
        <v>143</v>
      </c>
      <c r="C78" s="50">
        <f>SUM(C79:C80)</f>
        <v>53802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67.5" customHeight="1">
      <c r="A79" s="42" t="s">
        <v>145</v>
      </c>
      <c r="B79" s="29" t="s">
        <v>131</v>
      </c>
      <c r="C79" s="50">
        <v>5425.5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8" customFormat="1" ht="67.5" customHeight="1">
      <c r="A80" s="42" t="s">
        <v>15</v>
      </c>
      <c r="B80" s="29" t="s">
        <v>131</v>
      </c>
      <c r="C80" s="50">
        <v>48376.5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8" customFormat="1" ht="57.75" customHeight="1">
      <c r="A81" s="42" t="s">
        <v>16</v>
      </c>
      <c r="B81" s="29" t="s">
        <v>132</v>
      </c>
      <c r="C81" s="50">
        <v>1142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8" customFormat="1" ht="104.25" customHeight="1">
      <c r="A82" s="42" t="s">
        <v>17</v>
      </c>
      <c r="B82" s="29" t="s">
        <v>7</v>
      </c>
      <c r="C82" s="50">
        <v>19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63" customHeight="1">
      <c r="A83" s="42" t="s">
        <v>18</v>
      </c>
      <c r="B83" s="29" t="s">
        <v>133</v>
      </c>
      <c r="C83" s="50">
        <v>74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57" customHeight="1">
      <c r="A84" s="57" t="s">
        <v>116</v>
      </c>
      <c r="B84" s="29" t="s">
        <v>155</v>
      </c>
      <c r="C84" s="50">
        <f>SUM(C85:C86)</f>
        <v>5069.1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8" customFormat="1" ht="69.75" customHeight="1">
      <c r="A85" s="57" t="s">
        <v>153</v>
      </c>
      <c r="B85" s="29" t="s">
        <v>156</v>
      </c>
      <c r="C85" s="50">
        <v>276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8" customFormat="1" ht="69.75" customHeight="1">
      <c r="A86" s="57" t="s">
        <v>152</v>
      </c>
      <c r="B86" s="29" t="s">
        <v>154</v>
      </c>
      <c r="C86" s="50">
        <v>4793.1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69" customHeight="1">
      <c r="A87" s="42" t="s">
        <v>19</v>
      </c>
      <c r="B87" s="29" t="s">
        <v>125</v>
      </c>
      <c r="C87" s="50">
        <v>68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8" customFormat="1" ht="122.25" customHeight="1">
      <c r="A88" s="42" t="s">
        <v>20</v>
      </c>
      <c r="B88" s="29" t="s">
        <v>2</v>
      </c>
      <c r="C88" s="50">
        <v>20908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8" customFormat="1" ht="246" customHeight="1">
      <c r="A89" s="42" t="s">
        <v>21</v>
      </c>
      <c r="B89" s="29" t="s">
        <v>126</v>
      </c>
      <c r="C89" s="50">
        <v>885.1</v>
      </c>
      <c r="D89" s="55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8" customFormat="1" ht="72" customHeight="1">
      <c r="A90" s="42" t="s">
        <v>22</v>
      </c>
      <c r="B90" s="29" t="s">
        <v>135</v>
      </c>
      <c r="C90" s="50">
        <v>1.9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70.5" customHeight="1">
      <c r="A91" s="57" t="s">
        <v>117</v>
      </c>
      <c r="B91" s="29" t="s">
        <v>146</v>
      </c>
      <c r="C91" s="50">
        <f>SUM(C92:C93)</f>
        <v>1022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69.75" customHeight="1">
      <c r="A92" s="57" t="s">
        <v>147</v>
      </c>
      <c r="B92" s="29" t="s">
        <v>149</v>
      </c>
      <c r="C92" s="50">
        <v>511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69" customHeight="1">
      <c r="A93" s="57" t="s">
        <v>148</v>
      </c>
      <c r="B93" s="29" t="s">
        <v>150</v>
      </c>
      <c r="C93" s="50">
        <v>511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8" customFormat="1" ht="72" customHeight="1">
      <c r="A94" s="42" t="s">
        <v>23</v>
      </c>
      <c r="B94" s="29" t="s">
        <v>80</v>
      </c>
      <c r="C94" s="50">
        <v>1836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8" customFormat="1" ht="93.75" customHeight="1">
      <c r="A95" s="42" t="s">
        <v>24</v>
      </c>
      <c r="B95" s="29" t="s">
        <v>8</v>
      </c>
      <c r="C95" s="50">
        <v>6.9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8" customFormat="1" ht="120.75" customHeight="1">
      <c r="A96" s="57" t="s">
        <v>184</v>
      </c>
      <c r="B96" s="29" t="s">
        <v>183</v>
      </c>
      <c r="C96" s="50">
        <v>21240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8" customFormat="1" ht="93.75" customHeight="1">
      <c r="A97" s="57" t="s">
        <v>185</v>
      </c>
      <c r="B97" s="29" t="s">
        <v>186</v>
      </c>
      <c r="C97" s="50">
        <v>216.3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8" customFormat="1" ht="68.25" customHeight="1">
      <c r="A98" s="42" t="s">
        <v>25</v>
      </c>
      <c r="B98" s="29" t="s">
        <v>107</v>
      </c>
      <c r="C98" s="50">
        <v>1114.2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8" customFormat="1" ht="130.5" customHeight="1">
      <c r="A99" s="42" t="s">
        <v>26</v>
      </c>
      <c r="B99" s="29" t="s">
        <v>127</v>
      </c>
      <c r="C99" s="50">
        <v>22614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8" customFormat="1" ht="54.75" customHeight="1">
      <c r="A100" s="42" t="s">
        <v>27</v>
      </c>
      <c r="B100" s="30" t="s">
        <v>108</v>
      </c>
      <c r="C100" s="50">
        <v>4214.4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8" customFormat="1" ht="123" customHeight="1">
      <c r="A101" s="42" t="s">
        <v>28</v>
      </c>
      <c r="B101" s="29" t="s">
        <v>128</v>
      </c>
      <c r="C101" s="50">
        <v>3.8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15" ht="21" customHeight="1">
      <c r="A102" s="33" t="s">
        <v>38</v>
      </c>
      <c r="B102" s="26" t="s">
        <v>76</v>
      </c>
      <c r="C102" s="51">
        <f>SUM(C103:C109)</f>
        <v>15744.5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63.75" customHeight="1">
      <c r="A103" s="33" t="s">
        <v>29</v>
      </c>
      <c r="B103" s="26" t="s">
        <v>134</v>
      </c>
      <c r="C103" s="50">
        <v>1739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63.75" customHeight="1">
      <c r="A104" s="42" t="s">
        <v>31</v>
      </c>
      <c r="B104" s="32" t="s">
        <v>114</v>
      </c>
      <c r="C104" s="50">
        <v>298.3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56.25" customHeight="1">
      <c r="A105" s="42" t="s">
        <v>30</v>
      </c>
      <c r="B105" s="29" t="s">
        <v>78</v>
      </c>
      <c r="C105" s="50">
        <v>2529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53.25" customHeight="1">
      <c r="A106" s="42" t="s">
        <v>187</v>
      </c>
      <c r="B106" s="29" t="s">
        <v>188</v>
      </c>
      <c r="C106" s="50">
        <v>9725.8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60" customHeight="1">
      <c r="A107" s="42" t="s">
        <v>189</v>
      </c>
      <c r="B107" s="29" t="s">
        <v>190</v>
      </c>
      <c r="C107" s="50">
        <v>406.2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54" customHeight="1">
      <c r="A108" s="42" t="s">
        <v>191</v>
      </c>
      <c r="B108" s="29" t="s">
        <v>192</v>
      </c>
      <c r="C108" s="50">
        <v>1030.2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31" s="18" customFormat="1" ht="60.75" customHeight="1">
      <c r="A109" s="42" t="s">
        <v>204</v>
      </c>
      <c r="B109" s="29" t="s">
        <v>205</v>
      </c>
      <c r="C109" s="50">
        <v>16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0" customFormat="1" ht="27" customHeight="1">
      <c r="A110" s="60" t="s">
        <v>77</v>
      </c>
      <c r="B110" s="60"/>
      <c r="C110" s="50">
        <f>C10+C50</f>
        <v>2723883.34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0" customFormat="1" ht="24" customHeight="1">
      <c r="A111" s="40"/>
      <c r="B111" s="11"/>
      <c r="C111" s="3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2:31" s="20" customFormat="1" ht="24" customHeight="1">
      <c r="B112" s="11"/>
      <c r="C112" s="3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0" customFormat="1" ht="24" customHeight="1">
      <c r="A113" s="40"/>
      <c r="B113" s="11"/>
      <c r="C113" s="3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0" customFormat="1" ht="24" customHeight="1">
      <c r="A114" s="40"/>
      <c r="B114" s="11"/>
      <c r="C114" s="3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0" customFormat="1" ht="21.75" customHeight="1">
      <c r="A115" s="40"/>
      <c r="B115" s="11"/>
      <c r="C115" s="3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0" customFormat="1" ht="1.5" customHeight="1" hidden="1">
      <c r="A116" s="31" t="s">
        <v>101</v>
      </c>
      <c r="B116" s="10"/>
      <c r="C116" s="3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18" customHeight="1" hidden="1">
      <c r="A117" s="31" t="s">
        <v>102</v>
      </c>
      <c r="B117" s="10"/>
      <c r="C117" s="3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0" customFormat="1" ht="18" customHeight="1">
      <c r="A118" s="41"/>
      <c r="B118" s="10"/>
      <c r="C118" s="3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18" customHeight="1">
      <c r="A119" s="41"/>
      <c r="B119" s="10"/>
      <c r="C119" s="3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18" customHeight="1">
      <c r="A120" s="41"/>
      <c r="B120" s="10"/>
      <c r="C120" s="3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18" customHeight="1">
      <c r="A121" s="40"/>
      <c r="B121" s="11"/>
      <c r="C121" s="3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8" customHeight="1">
      <c r="A122" s="40"/>
      <c r="B122" s="11"/>
      <c r="C122" s="3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5.75">
      <c r="A123" s="4"/>
      <c r="B123" s="2"/>
      <c r="C123" s="3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5.75">
      <c r="A124" s="4"/>
      <c r="B124" s="2"/>
      <c r="C124" s="3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5.75">
      <c r="A125" s="4"/>
      <c r="B125" s="2"/>
      <c r="C125" s="3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5.75">
      <c r="A126" s="4"/>
      <c r="B126" s="2"/>
      <c r="C126" s="3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5.75">
      <c r="A127" s="4"/>
      <c r="B127" s="2"/>
      <c r="C127" s="3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5.75">
      <c r="A128" s="4"/>
      <c r="B128" s="2"/>
      <c r="C128" s="3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.75">
      <c r="A129" s="4"/>
      <c r="B129" s="2"/>
      <c r="C129" s="3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.75">
      <c r="A130" s="4"/>
      <c r="B130" s="2"/>
      <c r="C130" s="3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.75">
      <c r="A131" s="4"/>
      <c r="B131" s="2"/>
      <c r="C131" s="3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.75">
      <c r="A132" s="4"/>
      <c r="B132" s="2"/>
      <c r="C132" s="3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.75">
      <c r="A133" s="4"/>
      <c r="B133" s="2"/>
      <c r="C133" s="3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.75">
      <c r="A134" s="4"/>
      <c r="B134" s="2"/>
      <c r="C134" s="3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.75">
      <c r="A135" s="4"/>
      <c r="B135" s="2"/>
      <c r="C135" s="3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.75">
      <c r="A136" s="4"/>
      <c r="B136" s="2"/>
      <c r="C136" s="3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.75">
      <c r="A137" s="4"/>
      <c r="B137" s="2"/>
      <c r="C137" s="3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.75">
      <c r="A138" s="4"/>
      <c r="B138" s="3"/>
      <c r="C138" s="3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.75">
      <c r="A139" s="4"/>
      <c r="B139" s="3"/>
      <c r="C139" s="3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.75">
      <c r="A140" s="4"/>
      <c r="B140" s="3"/>
      <c r="C140" s="3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.75">
      <c r="A141" s="4"/>
      <c r="B141" s="3"/>
      <c r="C141" s="3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.75">
      <c r="A142" s="4"/>
      <c r="B142" s="3"/>
      <c r="C142" s="3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.75">
      <c r="A143" s="4"/>
      <c r="B143" s="3"/>
      <c r="C143" s="3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.75">
      <c r="A144" s="4"/>
      <c r="B144" s="3"/>
      <c r="C144" s="3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.75">
      <c r="A145" s="4"/>
      <c r="B145" s="3"/>
      <c r="C145" s="3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.75">
      <c r="A146" s="4"/>
      <c r="B146" s="3"/>
      <c r="C146" s="3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.75">
      <c r="A147" s="4"/>
      <c r="B147" s="3"/>
      <c r="C147" s="3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.75">
      <c r="A148" s="4"/>
      <c r="B148" s="3"/>
      <c r="C148" s="3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.75">
      <c r="A149" s="4"/>
      <c r="B149" s="3"/>
      <c r="C149" s="3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.75">
      <c r="A150" s="4"/>
      <c r="B150" s="3"/>
      <c r="C150" s="3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.75">
      <c r="A151" s="4"/>
      <c r="B151" s="3"/>
      <c r="C151" s="3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.75">
      <c r="A152" s="4"/>
      <c r="B152" s="3"/>
      <c r="C152" s="3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.75">
      <c r="A153" s="4"/>
      <c r="B153" s="3"/>
      <c r="C153" s="3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.75">
      <c r="A154" s="4"/>
      <c r="B154" s="3"/>
      <c r="C154" s="3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.75">
      <c r="A155" s="4"/>
      <c r="B155" s="3"/>
      <c r="C155" s="3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.75">
      <c r="A156" s="4"/>
      <c r="B156" s="3"/>
      <c r="C156" s="3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.75">
      <c r="A157" s="4"/>
      <c r="B157" s="3"/>
      <c r="C157" s="3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.75">
      <c r="A158" s="4"/>
      <c r="B158" s="3"/>
      <c r="C158" s="3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.75">
      <c r="A159" s="4"/>
      <c r="B159" s="3"/>
      <c r="C159" s="3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.75">
      <c r="A160" s="4"/>
      <c r="B160" s="3"/>
      <c r="C160" s="3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.75">
      <c r="A161" s="4"/>
      <c r="B161" s="3"/>
      <c r="C161" s="3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.75">
      <c r="A162" s="4"/>
      <c r="B162" s="3"/>
      <c r="C162" s="3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.75">
      <c r="A163" s="4"/>
      <c r="B163" s="3"/>
      <c r="C163" s="3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.75">
      <c r="A164" s="4"/>
      <c r="B164" s="3"/>
      <c r="C164" s="3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.75">
      <c r="A165" s="4"/>
      <c r="B165" s="3"/>
      <c r="C165" s="3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.75">
      <c r="A166" s="4"/>
      <c r="B166" s="3"/>
      <c r="C166" s="3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.75">
      <c r="A167" s="4"/>
      <c r="B167" s="3"/>
      <c r="C167" s="3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.75">
      <c r="A168" s="4"/>
      <c r="B168" s="3"/>
      <c r="C168" s="3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.75">
      <c r="A169" s="4"/>
      <c r="B169" s="3"/>
      <c r="C169" s="3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.75">
      <c r="A170" s="4"/>
      <c r="B170" s="3"/>
      <c r="C170" s="3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.75">
      <c r="A171" s="4"/>
      <c r="B171" s="3"/>
      <c r="C171" s="3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.75">
      <c r="A172" s="4"/>
      <c r="B172" s="3"/>
      <c r="C172" s="3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.75">
      <c r="A173" s="4"/>
      <c r="B173" s="3"/>
      <c r="C173" s="3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.75">
      <c r="A174" s="4"/>
      <c r="B174" s="3"/>
      <c r="C174" s="3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.75">
      <c r="A175" s="4"/>
      <c r="B175" s="3"/>
      <c r="C175" s="3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3"/>
      <c r="C176" s="3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3"/>
      <c r="C177" s="3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3"/>
      <c r="C178" s="3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3"/>
      <c r="C179" s="3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3"/>
      <c r="C180" s="3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3"/>
      <c r="C181" s="3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3"/>
      <c r="C182" s="3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3"/>
      <c r="C183" s="3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3"/>
      <c r="C184" s="3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3"/>
      <c r="C185" s="3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3"/>
      <c r="C186" s="3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3"/>
      <c r="C187" s="3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3"/>
      <c r="C188" s="3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3"/>
      <c r="C189" s="3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3"/>
      <c r="C190" s="3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6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6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6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6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6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6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6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6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6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6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6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6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6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6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6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6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6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6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6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6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6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6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6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6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6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6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6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6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6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6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6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6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6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6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6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6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6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6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6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6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6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6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6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6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6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6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6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6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6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6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6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6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6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6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6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6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6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6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6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6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6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6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6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6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6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6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6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6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6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6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6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6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6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6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6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6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6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6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6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6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6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6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6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6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6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6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6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6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6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6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6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6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6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6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6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6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6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6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6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6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6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6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6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6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6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6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6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6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6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6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6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6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6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6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6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6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6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6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6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6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6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6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6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6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6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6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6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6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6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6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6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6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6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6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6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6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6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6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6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6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6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6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6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6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6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6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6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6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6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6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6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6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6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6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6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6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6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6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6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6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6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6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6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6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6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6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6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6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6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6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6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6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6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6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6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6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6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6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6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6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6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6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6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6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6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6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6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6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6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6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6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6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6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6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6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6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6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6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6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6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6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6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6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6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6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6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6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6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6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6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6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6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6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6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6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6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6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6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6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6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6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6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6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6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6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6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6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6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6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6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6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6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6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6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6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6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6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6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6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6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6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6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6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6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6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6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6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6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6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6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6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6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6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6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6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6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6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6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6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6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6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6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6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6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6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6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6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6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6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6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6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6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6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6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6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6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6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6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6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6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6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6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6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6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6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6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6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6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6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6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6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6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6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6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6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6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6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6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6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6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6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6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6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6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6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6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6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6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6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6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6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6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6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6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6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6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6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6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6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6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6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6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6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6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6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6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6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6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6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6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6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6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6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6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6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6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6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6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6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6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6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6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6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6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6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6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6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6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6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6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6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6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6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6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6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6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6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6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6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6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6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6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6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6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6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6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6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6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6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6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6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6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6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6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6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6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6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6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6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6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6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6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6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6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6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6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6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6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6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6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6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6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6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6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6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6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6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6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6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6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6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6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6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6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6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6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6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6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6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6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6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6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6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6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6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6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6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6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6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6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6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6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6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6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6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6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6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6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6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6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6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6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6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6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6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6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6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6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6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6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6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6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6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6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6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6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6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6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6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6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6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6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6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6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6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6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6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6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6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6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6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6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6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6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6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6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6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6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6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6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6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6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6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6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6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6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6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6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6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6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6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6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6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6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6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6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6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6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6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6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6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6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6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6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6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6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6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6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6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6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6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6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6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6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6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6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6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6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6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6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6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6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6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6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6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6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6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6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6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6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6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6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6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6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6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6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6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6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6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6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6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6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6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6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6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6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6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6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6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6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6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6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6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6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6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6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6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6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6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6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6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6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6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6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6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6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6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6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6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6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6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6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6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6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6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6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6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6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6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6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6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6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6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6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6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6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6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6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6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6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6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6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6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6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6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6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6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6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6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6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6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6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6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6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6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6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6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6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6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6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6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6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6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6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6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6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6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6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6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6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6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6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6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6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6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6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6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6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6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6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6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6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6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6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6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6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6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6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6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6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6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6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6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6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6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6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6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6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6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6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6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6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6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6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6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6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6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6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6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6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6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6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6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6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6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6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6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6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6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6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6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6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6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6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6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6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6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6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6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6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6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6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6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6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6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6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6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6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6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6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6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6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6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6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6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6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6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6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6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6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6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6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6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6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6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6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6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6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6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6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6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6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6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6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6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6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6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6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6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6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6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6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6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6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6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6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6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6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6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6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6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6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6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6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6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6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6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6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6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6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6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6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6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6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6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6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6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6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6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6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6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6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6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6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6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6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6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6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6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6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6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6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6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6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6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6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6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6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6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6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6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6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6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6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6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6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6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6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6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6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6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6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6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6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6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6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6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6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6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6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6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6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6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6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6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6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6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6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6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6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6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6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6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6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6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6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6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6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6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6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6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6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6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6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6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6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6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6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6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6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6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6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6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6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6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6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6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6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6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6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6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6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6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6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6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6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6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6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6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6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6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6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6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6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6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6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6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6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6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6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6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6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6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6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6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6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6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6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6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6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6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6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6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6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6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6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6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6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6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6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6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6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6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6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6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6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6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6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6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6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6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6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6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6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6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6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6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6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6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6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6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6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6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6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6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6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6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6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6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6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6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6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6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6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6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6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6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6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6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6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6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6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6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6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6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6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6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6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6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6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6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6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6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6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6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6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6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6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6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6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6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6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6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6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6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6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6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6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6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6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6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6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6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6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6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6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6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6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6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6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6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6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6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6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6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6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6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6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6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6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6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6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6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6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6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6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6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6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6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6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6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6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6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6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6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6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6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6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6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6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6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6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6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6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6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6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6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6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6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6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6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6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6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6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6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6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6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6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6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6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6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6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6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6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6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6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6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6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6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6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6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6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6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6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6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6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6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6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6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6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6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6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6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6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6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6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6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6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6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6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6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6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6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6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6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6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6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6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6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6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6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6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6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6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6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6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6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6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6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6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6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6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6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6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6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6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6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6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6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6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6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6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6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6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6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6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6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6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6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6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6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6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6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6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6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6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6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6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6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6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6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6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6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6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6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6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6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6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6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6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6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6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6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6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6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6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6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6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6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6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6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6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6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6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6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6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6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6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6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6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6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6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6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6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6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6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6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6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6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6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6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6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6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6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6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6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6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6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6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6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6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6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6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6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6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6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6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6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6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6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6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6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6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6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6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6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6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6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6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6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6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6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6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6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6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6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6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6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6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6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6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6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6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6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6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6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6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6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6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6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6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6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6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6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6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6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6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6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6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6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6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6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6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6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6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6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6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6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6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6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6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6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6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6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6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6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6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6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6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6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6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6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6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6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6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6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6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6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6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6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6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6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6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6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6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6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6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6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6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6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6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6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6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6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6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6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6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6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6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6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6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6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6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6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6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6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6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6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6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6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6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6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6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6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6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6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6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6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6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6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6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6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6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6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6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6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6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6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6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6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6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6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6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6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6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6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6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6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6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6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6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6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6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6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6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6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6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6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6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6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6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6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6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6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6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6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6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6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6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6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6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6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6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6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6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6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6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6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6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6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6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6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6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6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6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6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6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6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6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6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6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6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6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6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6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6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6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6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6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6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6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6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6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6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6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6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6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6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6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6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6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6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6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6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6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6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6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6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6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6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6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6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6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6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6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6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6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6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6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6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6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6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6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6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6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6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6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6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6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6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6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6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6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6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6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6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6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6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6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6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6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6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6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6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6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6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6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6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6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6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6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6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6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6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6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6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6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6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6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6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6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6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6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6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6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6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6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6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6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6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6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6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6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6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6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6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6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6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6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6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6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6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6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6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6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6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6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6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6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6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6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6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6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6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6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6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6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6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6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6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6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6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6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6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6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6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6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6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6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6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6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6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6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6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6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6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6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6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6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6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6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6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6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6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6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6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6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6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6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6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6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6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6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6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6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6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6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6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6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6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6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6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6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6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6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6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6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6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6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6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6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6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6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6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6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6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6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6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6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6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6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6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6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6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6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6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6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6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6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6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6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6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6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6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6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6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6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6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6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6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6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6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6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6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6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6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6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6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  <row r="1810" spans="1:31" s="20" customFormat="1" ht="15.75">
      <c r="A1810" s="4"/>
      <c r="B1810" s="3"/>
      <c r="C1810" s="36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</row>
    <row r="1811" spans="1:31" s="20" customFormat="1" ht="15.75">
      <c r="A1811" s="4"/>
      <c r="B1811" s="3"/>
      <c r="C1811" s="36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</row>
    <row r="1812" spans="1:31" s="20" customFormat="1" ht="15.75">
      <c r="A1812" s="4"/>
      <c r="B1812" s="3"/>
      <c r="C1812" s="36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</row>
    <row r="1813" spans="1:31" s="20" customFormat="1" ht="15.75">
      <c r="A1813" s="4"/>
      <c r="B1813" s="3"/>
      <c r="C1813" s="36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</row>
    <row r="1814" spans="1:31" s="20" customFormat="1" ht="15.75">
      <c r="A1814" s="4"/>
      <c r="B1814" s="3"/>
      <c r="C1814" s="36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</row>
    <row r="1815" spans="1:31" s="20" customFormat="1" ht="15.75">
      <c r="A1815" s="4"/>
      <c r="B1815" s="3"/>
      <c r="C1815" s="36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</row>
    <row r="1816" spans="1:31" s="20" customFormat="1" ht="15.75">
      <c r="A1816" s="4"/>
      <c r="B1816" s="3"/>
      <c r="C1816" s="36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</row>
    <row r="1817" spans="1:31" s="20" customFormat="1" ht="15.75">
      <c r="A1817" s="4"/>
      <c r="B1817" s="3"/>
      <c r="C1817" s="36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</row>
    <row r="1818" spans="1:31" s="20" customFormat="1" ht="15.75">
      <c r="A1818" s="4"/>
      <c r="B1818" s="3"/>
      <c r="C1818" s="36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</row>
    <row r="1819" spans="1:31" s="20" customFormat="1" ht="15.75">
      <c r="A1819" s="4"/>
      <c r="B1819" s="3"/>
      <c r="C1819" s="36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</row>
    <row r="1820" spans="1:31" s="20" customFormat="1" ht="15.75">
      <c r="A1820" s="4"/>
      <c r="B1820" s="3"/>
      <c r="C1820" s="36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</row>
    <row r="1821" spans="1:31" s="20" customFormat="1" ht="15.75">
      <c r="A1821" s="4"/>
      <c r="B1821" s="3"/>
      <c r="C1821" s="36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</row>
    <row r="1822" spans="1:31" s="20" customFormat="1" ht="15.75">
      <c r="A1822" s="4"/>
      <c r="B1822" s="3"/>
      <c r="C1822" s="36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</row>
    <row r="1823" spans="1:31" s="20" customFormat="1" ht="15.75">
      <c r="A1823" s="4"/>
      <c r="B1823" s="3"/>
      <c r="C1823" s="36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</row>
  </sheetData>
  <sheetProtection/>
  <mergeCells count="7">
    <mergeCell ref="B1:C1"/>
    <mergeCell ref="B2:C2"/>
    <mergeCell ref="B3:C3"/>
    <mergeCell ref="A110:B110"/>
    <mergeCell ref="A7:A8"/>
    <mergeCell ref="B7:B8"/>
    <mergeCell ref="C7:C8"/>
  </mergeCells>
  <printOptions/>
  <pageMargins left="1.1811023622047245" right="0.5905511811023623" top="0.984251968503937" bottom="0.984251968503937" header="0.5118110236220472" footer="0.5118110236220472"/>
  <pageSetup firstPageNumber="23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2012-10-31T03:55:29Z</cp:lastPrinted>
  <dcterms:created xsi:type="dcterms:W3CDTF">2008-12-23T03:53:18Z</dcterms:created>
  <dcterms:modified xsi:type="dcterms:W3CDTF">2012-10-31T03:55:35Z</dcterms:modified>
  <cp:category/>
  <cp:version/>
  <cp:contentType/>
  <cp:contentStatus/>
</cp:coreProperties>
</file>